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firstSheet="1" activeTab="1"/>
  </bookViews>
  <sheets>
    <sheet name="基础设施5.8 (2)" sheetId="1" state="hidden" r:id="rId1"/>
    <sheet name="现场踏勘" sheetId="2" r:id="rId2"/>
    <sheet name="计划外的村" sheetId="3" r:id="rId3"/>
    <sheet name="Sheet1" sheetId="4" r:id="rId4"/>
  </sheets>
  <definedNames>
    <definedName name="_xlnm.Print_Titles" localSheetId="0">'基础设施5.8 (2)'!$1:$2</definedName>
    <definedName name="_xlnm.Print_Titles" localSheetId="1">'现场踏勘'!$1:$3</definedName>
    <definedName name="_xlnm.Print_Titles" localSheetId="2">'计划外的村'!$1:$4</definedName>
    <definedName name="_xlnm._FilterDatabase" localSheetId="2" hidden="1">'计划外的村'!$A$4:$IL$39</definedName>
  </definedNames>
  <calcPr fullCalcOnLoad="1"/>
</workbook>
</file>

<file path=xl/sharedStrings.xml><?xml version="1.0" encoding="utf-8"?>
<sst xmlns="http://schemas.openxmlformats.org/spreadsheetml/2006/main" count="969" uniqueCount="778">
  <si>
    <t>2019年财政专项扶贫资金项目核查表（基础设施）</t>
  </si>
  <si>
    <t>序号</t>
  </si>
  <si>
    <t>乡镇</t>
  </si>
  <si>
    <t>村</t>
  </si>
  <si>
    <t>拟定项目</t>
  </si>
  <si>
    <t>资金额度 （万元）</t>
  </si>
  <si>
    <t>合计</t>
  </si>
  <si>
    <t>多宝镇</t>
  </si>
  <si>
    <t>新滩村</t>
  </si>
  <si>
    <t>杨家二台节制闸</t>
  </si>
  <si>
    <t>沟渠疏洗1.5千米</t>
  </si>
  <si>
    <t>围堰加固0.2千米</t>
  </si>
  <si>
    <t>汉景村</t>
  </si>
  <si>
    <t>生产路2.5千米，宽3米（1组至天北长渠0.7千米，2至3组0.3千米，3组至天北长渠0.6千米，3组至汉双沟0.2千米，3至6组0.7千米）</t>
  </si>
  <si>
    <t>拖市镇</t>
  </si>
  <si>
    <t>福南村</t>
  </si>
  <si>
    <t>沟渠疏洗2.1千米</t>
  </si>
  <si>
    <t>吴洲村</t>
  </si>
  <si>
    <t>沟渠疏洗3.5千米</t>
  </si>
  <si>
    <t>渔薪镇</t>
  </si>
  <si>
    <t>青山村</t>
  </si>
  <si>
    <t>沟渠疏洗1千米（雄旁渠）</t>
  </si>
  <si>
    <t>观音湖村</t>
  </si>
  <si>
    <t>5组生产路0.45千米</t>
  </si>
  <si>
    <t>生产桥1座</t>
  </si>
  <si>
    <t>王湾村</t>
  </si>
  <si>
    <t>生产桥2座（8组2万.9组6万）</t>
  </si>
  <si>
    <t>沟渠疏挖1千米</t>
  </si>
  <si>
    <t>汪场镇</t>
  </si>
  <si>
    <t>金场村</t>
  </si>
  <si>
    <t>6组过路涵2座</t>
  </si>
  <si>
    <t>新建菜市场</t>
  </si>
  <si>
    <t>江桥村</t>
  </si>
  <si>
    <t>过路涵加宽</t>
  </si>
  <si>
    <t>生产桥1座（6组）。</t>
  </si>
  <si>
    <t>沟渠疏洗2.4千米。（6组中心渠3千米，13组2千米）。</t>
  </si>
  <si>
    <t>大兴村</t>
  </si>
  <si>
    <t>生产路长0.6千米。</t>
  </si>
  <si>
    <t>黄潭镇</t>
  </si>
  <si>
    <t>白龙村</t>
  </si>
  <si>
    <t>生产路0.2千米，宽3.5米。</t>
  </si>
  <si>
    <t>姚垸村</t>
  </si>
  <si>
    <t>塘堰疏洗9亩</t>
  </si>
  <si>
    <t>岳口镇</t>
  </si>
  <si>
    <t>涂阳村</t>
  </si>
  <si>
    <t>生产路2.96千米，宽3米（2组0.67千米，3组0.42千米，4组0.67千米，5组1.2千米）（过路涵4处）</t>
  </si>
  <si>
    <t>沟渠疏洗3.2千米（中心沟0.5千米，朱沟1.2千米，和平沟1.5千米）</t>
  </si>
  <si>
    <t>钱家岭村</t>
  </si>
  <si>
    <t>节制闸2座（5组1座，红星渠1座）</t>
  </si>
  <si>
    <t>沟渠疏洗3.6千米（红星渠1.3千米，西堤沟2.3千米）</t>
  </si>
  <si>
    <t>生产路长0.33千米，宽5米。</t>
  </si>
  <si>
    <t>生产路长0.82千米，宽3米（5组0.48千米，2组0.13千米，3组0.21千米）</t>
  </si>
  <si>
    <t>洪寺庙村</t>
  </si>
  <si>
    <t>生产路长0.32千米，宽3米（1组0.16千米，4组0.16千米）</t>
  </si>
  <si>
    <t>新挖沟渠0.3千米</t>
  </si>
  <si>
    <t>中心沟疏洗1.5千米</t>
  </si>
  <si>
    <t>小板镇</t>
  </si>
  <si>
    <t>车灯村</t>
  </si>
  <si>
    <t>生产路长1.3千米，宽3米。（1组0.25千米，2组0.8千米，6组0.25千米）</t>
  </si>
  <si>
    <t>生产桥2座（1组1座，6组1座）</t>
  </si>
  <si>
    <t>横林镇</t>
  </si>
  <si>
    <t>金沟村</t>
  </si>
  <si>
    <t>中心沟疏洗0.7千米</t>
  </si>
  <si>
    <t>生产路1千米，宽3.5米。</t>
  </si>
  <si>
    <t>天南长渠进水闸</t>
  </si>
  <si>
    <t>代湾村</t>
  </si>
  <si>
    <t>6组危桥改造1座</t>
  </si>
  <si>
    <t>沟渠疏洗6.6千米</t>
  </si>
  <si>
    <t>六明村</t>
  </si>
  <si>
    <t>天东村</t>
  </si>
  <si>
    <t>生产桥1座14万元，沟渠疏洗5千米10万元。</t>
  </si>
  <si>
    <t>麻洋镇</t>
  </si>
  <si>
    <t>东潭村</t>
  </si>
  <si>
    <t>生产路1.08千米（3组408米，2组600米维修）</t>
  </si>
  <si>
    <t>泵站1座</t>
  </si>
  <si>
    <t>工业园</t>
  </si>
  <si>
    <t>陈洲村</t>
  </si>
  <si>
    <t>1组至7组沟渠疏洗0.8千米</t>
  </si>
  <si>
    <t>7组通组桥</t>
  </si>
  <si>
    <t>彭市镇</t>
  </si>
  <si>
    <t>罗桥村</t>
  </si>
  <si>
    <t>塘堰整治70亩</t>
  </si>
  <si>
    <t>泵房维修3座</t>
  </si>
  <si>
    <t>沟渠疏洗3.5千米。</t>
  </si>
  <si>
    <t>生产桥2座（3组1座，6组1座）</t>
  </si>
  <si>
    <t>马湾镇</t>
  </si>
  <si>
    <t>曾刘村</t>
  </si>
  <si>
    <t>10组生产桥1座</t>
  </si>
  <si>
    <t>生产路1.623千米（8组807米，10组815米）</t>
  </si>
  <si>
    <t>干驿镇</t>
  </si>
  <si>
    <t>小河村</t>
  </si>
  <si>
    <t>零号渠整治2.2千米</t>
  </si>
  <si>
    <t>西湾村</t>
  </si>
  <si>
    <t>生产路4千米（1.3.5组）</t>
  </si>
  <si>
    <t>尾水闸2座（三横渠1座，根据资金定1座）</t>
  </si>
  <si>
    <t>禾呈村</t>
  </si>
  <si>
    <t>沟渠疏洗3.1千米（一、二横渠）</t>
  </si>
  <si>
    <t>生产路长2.5千米，宽3米</t>
  </si>
  <si>
    <t>朝门村</t>
  </si>
  <si>
    <t>新建排涝泵站1座</t>
  </si>
  <si>
    <t>生产路6千米</t>
  </si>
  <si>
    <t>沟渠1千米</t>
  </si>
  <si>
    <t>卢市镇</t>
  </si>
  <si>
    <t>刘阿村</t>
  </si>
  <si>
    <t>生产路0.8千米（4组长0.3千米，宽3米；5组长500米，宽3.5米）</t>
  </si>
  <si>
    <t>生产桥4座（1.2.3.6组各1座）</t>
  </si>
  <si>
    <t>徐台村</t>
  </si>
  <si>
    <t>沟渠疏洗4.7千米（双河支渠1.5千米，团结渠 1.5千米，新河排水渠700米，胜利支渠1千米）</t>
  </si>
  <si>
    <t>新建过路涵13座（双河支渠2.3.7.11各1座，13组2座；团结渠1组1座，新河排水渠4.5组各1座，胜利支渠4.5组1座，6组2座）</t>
  </si>
  <si>
    <t>生产路2千米，宽3米</t>
  </si>
  <si>
    <t>汪台村</t>
  </si>
  <si>
    <t>12.13组过路涵，直径1.5米。</t>
  </si>
  <si>
    <t>八屋台支渠疏洗1千米（4.5.6.7.8.9）。</t>
  </si>
  <si>
    <t>4.5.6.7.8组生产路1.4千米，宽3.5米。</t>
  </si>
  <si>
    <t>中湾村</t>
  </si>
  <si>
    <t>生产路2.7千米（包家1.8千米），4.5.6组生产路0.9千米。</t>
  </si>
  <si>
    <t>沟渠疏洗1.2千米</t>
  </si>
  <si>
    <t>朱台村</t>
  </si>
  <si>
    <t>兵铁至朱台村连接桥</t>
  </si>
  <si>
    <t>生产路1.2千米</t>
  </si>
  <si>
    <t>净潭乡</t>
  </si>
  <si>
    <t>文家台村</t>
  </si>
  <si>
    <t>生产路2.68千米（4至5组0.8千米，7组0.8千米，电排桥河700米，1组380米）</t>
  </si>
  <si>
    <t>塘堰疏挖</t>
  </si>
  <si>
    <t>白湖口村</t>
  </si>
  <si>
    <t>生产路长0.3千米（4.7.8.13组）</t>
  </si>
  <si>
    <t>杨文村</t>
  </si>
  <si>
    <t>生产路6千米（刘家嘴东路1.05千米，刘家嘴中路1千米，汪连渠0.85千米，章河路0.75千米，1组0.5千米，4组0.6千米，2组0.75千米，4.9组0.5千米）</t>
  </si>
  <si>
    <t>沟渠疏洗5千米（1组老渠1.53千米，4组至9组渠0.61千米，华湖围沟1.36千米，章河路沟0.4千米，2组进水渠0.6千米，汪连渠0.5千米）</t>
  </si>
  <si>
    <t>9组生产桥拆除重建</t>
  </si>
  <si>
    <t>新建汪连渠节制闸2座</t>
  </si>
  <si>
    <t>钟村村</t>
  </si>
  <si>
    <t>杨家湾至百施湖沟渠疏洗3.4千米</t>
  </si>
  <si>
    <t>生产路4.2千米（1.2.3.5组2.3千米，6.7.8组1.5千米，北施李湖0.4米）</t>
  </si>
  <si>
    <t>九真镇</t>
  </si>
  <si>
    <t>南堤村</t>
  </si>
  <si>
    <t>生产路3千米</t>
  </si>
  <si>
    <t>渔池38亩（5座渔池疏洗）</t>
  </si>
  <si>
    <t>沟渠疏洗3千米（1组1千米，9组1.3千米，4组0.7千米）</t>
  </si>
  <si>
    <t>中心渠疏洗0.8千米</t>
  </si>
  <si>
    <t>同兴村</t>
  </si>
  <si>
    <t>生产路2千米，宽3米（同兴至南堤连接生产路0.7千米，1.2.3.8组生产路1.3千米）</t>
  </si>
  <si>
    <t>生产桥2座（3.8组生产桥4万，5组生产桥14万）</t>
  </si>
  <si>
    <t>沟渠疏洗2千米</t>
  </si>
  <si>
    <t>过路涵1座</t>
  </si>
  <si>
    <t>高垱村</t>
  </si>
  <si>
    <t>疏挖塘堰3口（6组杨家堰11.9亩5万元、3.6组堰25亩8万元、五八水库45亩15万元）</t>
  </si>
  <si>
    <t>胡市镇</t>
  </si>
  <si>
    <t>蒿台村</t>
  </si>
  <si>
    <t>沟渠疏洗3千米</t>
  </si>
  <si>
    <t>5组节制闸</t>
  </si>
  <si>
    <t>前台村</t>
  </si>
  <si>
    <t>生产路2.4千米(4组宽3米长1000米，5组宽3米长800米，6组宽2.5米长200米，8组至村委会0.4千米)</t>
  </si>
  <si>
    <t>新民村</t>
  </si>
  <si>
    <t>生产路2千米</t>
  </si>
  <si>
    <t>塘堰3口（计划1口）</t>
  </si>
  <si>
    <t>皂市镇</t>
  </si>
  <si>
    <t>文墩村</t>
  </si>
  <si>
    <t>U型渠500米</t>
  </si>
  <si>
    <t>刘集村</t>
  </si>
  <si>
    <t>3.4组滚水坝</t>
  </si>
  <si>
    <t>1组塘堰疏洗</t>
  </si>
  <si>
    <t>文岭村</t>
  </si>
  <si>
    <t>疏洗塘堰4口（村委会前10万，七组藕堰5万，3组堰2万，4组堰4万，荷花堰3万）</t>
  </si>
  <si>
    <t>红花堰村</t>
  </si>
  <si>
    <t>疏洗塘堰3口（12组22亩10万，5组堰40亩7万，6组堰23亩7万）</t>
  </si>
  <si>
    <t>赵南村</t>
  </si>
  <si>
    <t>6组过路涵1座</t>
  </si>
  <si>
    <t>疏洗塘堰4口（北堰20亩7万，7组堰5万，门口堰10万，1.2组小堰2万）</t>
  </si>
  <si>
    <t>1组生产桥</t>
  </si>
  <si>
    <t>何岭村</t>
  </si>
  <si>
    <t>汪家大堰37亩</t>
  </si>
  <si>
    <t>上下堰15亩</t>
  </si>
  <si>
    <t>回字堰5亩</t>
  </si>
  <si>
    <t>何家堰12亩</t>
  </si>
  <si>
    <t>东堰8亩</t>
  </si>
  <si>
    <t>7组百连塘、7组下刘堰、6组下双堰、7组门口堰、7组上双堰、5组谭家堰</t>
  </si>
  <si>
    <t>生产路0.7千米</t>
  </si>
  <si>
    <t>3.8千米路基回填、护坡、渣石铺设。</t>
  </si>
  <si>
    <t>石家河镇</t>
  </si>
  <si>
    <t>石河村</t>
  </si>
  <si>
    <t>新建泵站1座</t>
  </si>
  <si>
    <t>佛子山镇</t>
  </si>
  <si>
    <t>青龙村</t>
  </si>
  <si>
    <t>生产路2千米，宽3米（4组0.51千米，6组0.49千米）</t>
  </si>
  <si>
    <t>新建泵房3座</t>
  </si>
  <si>
    <t>塘堰4口（4.10.11.12组各一口）</t>
  </si>
  <si>
    <t>观桥渠疏洗3.73千米</t>
  </si>
  <si>
    <t>龚巷村</t>
  </si>
  <si>
    <t>生产桥4座（敖家石桥拓宽1.5米，6.8.10组生产桥各1座）</t>
  </si>
  <si>
    <t>1.8.10组泵站维修改造（更换设备，新建泵房）</t>
  </si>
  <si>
    <t>生产路长0.6千米，宽3.5米（10组0.3千米，12组0.3千米）</t>
  </si>
  <si>
    <t>洪湖村</t>
  </si>
  <si>
    <t>生产路5千米。</t>
  </si>
  <si>
    <t>2.3组生产桥1座15万，6组2处过路涵5万元）</t>
  </si>
  <si>
    <t>塘堰疏洗11口（每个小组1口）</t>
  </si>
  <si>
    <t>沟渠疏洗10千米（实际测量数据由设计提供）</t>
  </si>
  <si>
    <t>杨林办</t>
  </si>
  <si>
    <t>庙台村</t>
  </si>
  <si>
    <t>生产路长0.42千米，宽3米（3组）</t>
  </si>
  <si>
    <t>节制闸1座</t>
  </si>
  <si>
    <t>朱垸村</t>
  </si>
  <si>
    <t>沟渠疏洗3千米（1至6组2千米，8组至县河1千米）</t>
  </si>
  <si>
    <t>10组生产路1千米，宽3.5米</t>
  </si>
  <si>
    <t>辰巳村</t>
  </si>
  <si>
    <t>5组桥14万，10组桥7万。</t>
  </si>
  <si>
    <t>刘新村</t>
  </si>
  <si>
    <t>刘宋渠疏洗2千米</t>
  </si>
  <si>
    <t>竟陵处</t>
  </si>
  <si>
    <t>祖师村</t>
  </si>
  <si>
    <t>新建大棚2座</t>
  </si>
  <si>
    <t>进水渠硬化1千米</t>
  </si>
  <si>
    <t>天门市2022年度巩固拓展脱贫攻坚成果同乡村振兴有效衔接资金项目
完工公告表</t>
  </si>
  <si>
    <t>乡
镇</t>
  </si>
  <si>
    <t>计划内容</t>
  </si>
  <si>
    <t>完成情况</t>
  </si>
  <si>
    <t>多
宝
镇</t>
  </si>
  <si>
    <t>中原村</t>
  </si>
  <si>
    <t>产业路长3.42千米，宽1.0米（其中：1-2组长1.13千米，3-4组长1.25千米，4-5组长1.04千米）</t>
  </si>
  <si>
    <t>完工</t>
  </si>
  <si>
    <t>产业路长1.98千米，拓宽1.0米（6组）</t>
  </si>
  <si>
    <t>产业路长0.78千米、宽3.5米（6组至原四房村）</t>
  </si>
  <si>
    <t>断头路长0.17千米、宽3.5米（4组）</t>
  </si>
  <si>
    <t>渠道疏洗长4.15千米(其中1组至4组南北沟长1.55千米、中心沟长2.6千米)</t>
  </si>
  <si>
    <t>重建生产桥一座（3组中心沟）</t>
  </si>
  <si>
    <t>向阳新村</t>
  </si>
  <si>
    <t>断头路长0.557千米，宽3.5米（其中9组长0.18千米、原向湾4组0.105千米、原向湾3组0.062千米、6组0.125千米、5组0.085千米）</t>
  </si>
  <si>
    <t>产业路长1.176千米、宽3.5米（12组）</t>
  </si>
  <si>
    <t>产业路长1.135千米、宽3.5米（3组）</t>
  </si>
  <si>
    <t>产业路长0.76千米，宽3.5米（其中4组长0.4千米、原杨湾7组长0.36千米）</t>
  </si>
  <si>
    <t>革新村</t>
  </si>
  <si>
    <t>产业路长2.13千米，宽3.5米（革新村汉宜线至1组）</t>
  </si>
  <si>
    <t>产业路长1.32千米，宽3.5米（多荷线岔口至12组）</t>
  </si>
  <si>
    <t>拖
市
镇</t>
  </si>
  <si>
    <t>横河村</t>
  </si>
  <si>
    <t>产业路长0.405千米，宽3.5米（1组-4组）</t>
  </si>
  <si>
    <t>产业路长0.63千米、宽4.5米（1组-4组）</t>
  </si>
  <si>
    <t>塘堰疏挖53亩（5组1个3.5亩、4-6组3个34亩、7组2个12.8亩、8组1个1.3亩、2组1个1.4亩）</t>
  </si>
  <si>
    <t>丁仗村</t>
  </si>
  <si>
    <t>断头路长0.46千米、宽3.5米（其中1组0.242千米、2组-3组0.045千米、4组0.113千米、9组0.06千米）</t>
  </si>
  <si>
    <t>通组路长1.205千米、宽3.5米（其中7、8组0.32千米、8组-许场2组0.885千米）</t>
  </si>
  <si>
    <t>生产路长10.015千米，宽3.5米（其中1组长1.6千米、2组长1.15千米、3组长0.98千米、4组长0.93千米、5组长0.9千米、6组长0.52千米、7组长0.755千米、8组长1.54千米、9组长1.64千米）</t>
  </si>
  <si>
    <t>黄流村</t>
  </si>
  <si>
    <t>堰塘清淤30亩（5组）</t>
  </si>
  <si>
    <t>3组长0.39千米、宽3.0米</t>
  </si>
  <si>
    <t>黄流村
（第二批）</t>
  </si>
  <si>
    <t>生产路长2.82千米，宽3.5米（1组长0.97千米，2组长0.78千米，4组长0.45千米，5组长0.62千米）</t>
  </si>
  <si>
    <t>周堤村</t>
  </si>
  <si>
    <t>新建2.5千米长、3.5米宽的产业路一条（3-8组）</t>
  </si>
  <si>
    <t>拖市社区
（原金滩村）</t>
  </si>
  <si>
    <t>通组路长1.386千米，宽3.5米（2-5组）</t>
  </si>
  <si>
    <t>张
港
镇</t>
  </si>
  <si>
    <t>菱角洲村</t>
  </si>
  <si>
    <t>产业路长2.503千米，宽3.5米（其中1组0.3千米、2组0.123千米、3组0.11千米、5组0.25千米、7组0.3千米、3组0.72千米、8组北至南0.36千米、8组东至西0.34千米）</t>
  </si>
  <si>
    <t>扩宽道路长0.59千米，扩宽1.0米（其中7组0.28千米、8组0.31千米）</t>
  </si>
  <si>
    <t>沟渠疏洗1.3千米（2组交界沟）</t>
  </si>
  <si>
    <t>生产路长1.2千米、宽3.5米（7组）</t>
  </si>
  <si>
    <t>塘堰疏挖40亩（7组）</t>
  </si>
  <si>
    <t>张角村</t>
  </si>
  <si>
    <t>产业路长1.41千米，宽3.5米（张角村五组至六组）</t>
  </si>
  <si>
    <t>产业路长0.38千米，宽3.5米（张角村五组前台至后台）</t>
  </si>
  <si>
    <t>产业路长0.43千米，宽3.5米（张角村五组前台东至西）</t>
  </si>
  <si>
    <t>产业路长0.61千米，宽3.5米（张角村六组前台东至西）</t>
  </si>
  <si>
    <t>塘堰疏挖28亩（其中1组15亩、2组13亩）</t>
  </si>
  <si>
    <t>渔
薪
镇</t>
  </si>
  <si>
    <t>朱文台村</t>
  </si>
  <si>
    <t>产业路长1.66千米，宽4.5米（8组至罗亭村）</t>
  </si>
  <si>
    <t>扩宽道路长0.225千米，宽1.0米（7组至8组路口）</t>
  </si>
  <si>
    <t>扩宽道路长0.430千米，宽1.0米（杨青线）</t>
  </si>
  <si>
    <t>扩宽道路长2.470千米，拓宽1.0米（河朱线）</t>
  </si>
  <si>
    <t>产业路长0.365千米、宽3.5米（6组）</t>
  </si>
  <si>
    <t>生产路长0.785千米、宽3.5米（6组）</t>
  </si>
  <si>
    <t>重建生产桥一座（5组）</t>
  </si>
  <si>
    <t>产业路（绕山路）长2千米、宽4.5米</t>
  </si>
  <si>
    <t>塘堰疏挖38亩（4组）</t>
  </si>
  <si>
    <t>董塔村</t>
  </si>
  <si>
    <t>扩宽道路长2.5千米，拓宽1.0米（进村主路1千米，村委会前接河朱线1.5千米）</t>
  </si>
  <si>
    <t>杨港村</t>
  </si>
  <si>
    <t>通组路长1.182千米、宽3.5米（10组与佛子山镇涂楼村、与京山市马家岭村）</t>
  </si>
  <si>
    <t>新跃村</t>
  </si>
  <si>
    <t>产业路长3.640千米，扩宽1.0米（村两条主路）</t>
  </si>
  <si>
    <t>蒋
场
镇</t>
  </si>
  <si>
    <t>沙岭新村</t>
  </si>
  <si>
    <t>产业路长2.958千米、宽3.5米（其中13组0.475千米、14组0.338千米、16组0.584千米、18组0.502千米、2-4组0.488千米、3组支路0.201千米、5组0.23千米、8组0.14千米）</t>
  </si>
  <si>
    <t>断头路长0.15千米、3.5米宽（其中后2组0.1千米、9组0.05千米）</t>
  </si>
  <si>
    <t>塘堰疏挖30亩（13组）</t>
  </si>
  <si>
    <t>齐桥村</t>
  </si>
  <si>
    <t>通组路长0.352千米、3.5米宽（2-4组）</t>
  </si>
  <si>
    <t>断头路长0.597千米，宽3.5米（其中4组0.165千米、2组0.195千米、6组0.07千米、5组0.167千米）</t>
  </si>
  <si>
    <t>塘堰疏挖15亩（6.7组）</t>
  </si>
  <si>
    <t>代巷村</t>
  </si>
  <si>
    <t>通组路长1280米，宽3.5米（5组至赖黑线）</t>
  </si>
  <si>
    <t>生产桥1座（12组）</t>
  </si>
  <si>
    <t>蔡潭村</t>
  </si>
  <si>
    <t>产业路长1.1千米，宽3.5米（8组-11组长1.1千米）</t>
  </si>
  <si>
    <t>饶场村</t>
  </si>
  <si>
    <t>10组通组路长0.83千米、宽3.5米</t>
  </si>
  <si>
    <t>汪
场
镇</t>
  </si>
  <si>
    <t>产业路长2.39千米、宽3.5米（其中5组长0.76千米、6组0.505千米、12-13组0.285千米、1组0.84千米）</t>
  </si>
  <si>
    <t>扩宽道路长0.478千米，宽1.5米（6组）</t>
  </si>
  <si>
    <t>塘堰疏挖80亩</t>
  </si>
  <si>
    <t>崔王村</t>
  </si>
  <si>
    <t>果树种植，栽植橘树3000株</t>
  </si>
  <si>
    <t>雷场村</t>
  </si>
  <si>
    <t>产业路长0.532千米、拓宽1.5米（其中10组长0.342千米、5-6组长0.19千米）</t>
  </si>
  <si>
    <t>塘堰疏挖10亩（5-6组、10组）</t>
  </si>
  <si>
    <t>雷场村
（第二批）</t>
  </si>
  <si>
    <t>断头路长0.8千米，宽3.5米（2组）</t>
  </si>
  <si>
    <t>别台村</t>
  </si>
  <si>
    <t>产业路长0.73千米，拓宽1.5米（渔湖沟北）</t>
  </si>
  <si>
    <t>断头路长0.967千米（其中：5组董家台长0.417千米、2组排楼湾0.242千米、3组0.105千米，宽3.0米；2组排楼湾长0.045千米、5组董家台长0.072千米，宽2.5米；5组长0.036千米，宽2.2米；5组村委长0.05千米、宽5米）</t>
  </si>
  <si>
    <t>石潭村</t>
  </si>
  <si>
    <t>4组通组路长1千米、拓宽1.5米</t>
  </si>
  <si>
    <t>汪场社区</t>
  </si>
  <si>
    <t>产业路长0.8千米，宽3米（6组南片）</t>
  </si>
  <si>
    <t>通组路长0.6千米，宽3.5米（6组新片）</t>
  </si>
  <si>
    <t>沙岭村
（第二批）</t>
  </si>
  <si>
    <t>产业路拓宽长1.5千米，宽1.0米（沙岭桥头至岳口陈场村）</t>
  </si>
  <si>
    <t>黄
潭
镇</t>
  </si>
  <si>
    <t>黄咀村</t>
  </si>
  <si>
    <t>拆除重建生产桥1座，水闸1座（6组团桥沟）</t>
  </si>
  <si>
    <t>扩宽道路长1.25千米，宽1.0米（2组至电排站）</t>
  </si>
  <si>
    <t>扩宽道路长0.5千米，宽1.0米（2组至3组村委会）</t>
  </si>
  <si>
    <t>沟渠疏洗（基车路虾子沟至白龙沟，团桥沟至白龙沟）</t>
  </si>
  <si>
    <t>扩宽道路长1.182千米，宽1.0米（电排站至9组）</t>
  </si>
  <si>
    <t>徐马湾</t>
  </si>
  <si>
    <t>断头路长1.168千米、3.5米宽（2组长0.075千米，2组接3组河堤路长0.2千米，3组至河堤连接路长0.054千米，3组-4组长0.05千米，4组-6组长0.117千米，6组至小学长0.219千米，7组-河堤路长0.267千米，12组长0.186千米）</t>
  </si>
  <si>
    <t>断头路长0.034千米、3.0米宽（7组入户路-河堤路）</t>
  </si>
  <si>
    <t>花台村</t>
  </si>
  <si>
    <t>扩宽道路长2.575千米，拓宽1.0米（其中1组-2组长1.413千米，2组-G348国道长0.973千米，5组长0.189千米）</t>
  </si>
  <si>
    <t>万场村</t>
  </si>
  <si>
    <t>通组路长0.344千米、宽4.5米（丰收沟东）</t>
  </si>
  <si>
    <t>产业路长0.9375千米、宽2.5米通组路（其中1组长0.4705千米，2组、3组长0.467千米）</t>
  </si>
  <si>
    <t>岳
口
镇</t>
  </si>
  <si>
    <t>谭台村</t>
  </si>
  <si>
    <t>生产路长3.08千米，宽2.5米（其中10组（芋环田边）长230米，4组长580米，5组长450米，9组长300米，1、2、3、4组长1520米）</t>
  </si>
  <si>
    <t>怀坡村</t>
  </si>
  <si>
    <t>桥梁维修1座（4组与张越村交界）</t>
  </si>
  <si>
    <t>沟渠疏洗长1.5千米（其中黄水田渠长1100米、广沟与张越交界长400米）</t>
  </si>
  <si>
    <t>新丰村</t>
  </si>
  <si>
    <t>通组路长0.45千米，宽5米(2组)</t>
  </si>
  <si>
    <t>扩宽道路长0.09千米，宽1米(2组)</t>
  </si>
  <si>
    <t>扩宽道路长0.09千米，宽1.5米（9组）</t>
  </si>
  <si>
    <t>通组路长0.6千米，宽4米（9组）</t>
  </si>
  <si>
    <t>塘堰疏挖20亩（8组）</t>
  </si>
  <si>
    <t>断头路长0.12千米，宽3.5米（2组）</t>
  </si>
  <si>
    <t>潘店村</t>
  </si>
  <si>
    <t>扩宽道路长1.4千米，宽1.5米(3组-5组)</t>
  </si>
  <si>
    <t>沟渠疏洗长2.4千米（其中1、2、3、6、7组长0.9千米，5、6、2组长1.5千米）</t>
  </si>
  <si>
    <t>邬越村</t>
  </si>
  <si>
    <t>扩宽道路长1.1千米,宽1.5米（2组、3组、13组小庙闸-灯塔路口）</t>
  </si>
  <si>
    <t>沟渠疏洗长3.67千米（小庙中心沟邬越12组、董家台至天仙公路）</t>
  </si>
  <si>
    <t>蔡宋村</t>
  </si>
  <si>
    <t>断头路长0.7千米，宽3.5米（其中2组通蔡泓沟长115米,3组通蔡泓沟长15米，5组通蔡泓沟长120米，6组通蔡泓沟长450米）</t>
  </si>
  <si>
    <t>产业路长0.2千米，宽3.5米（6组至8组）</t>
  </si>
  <si>
    <t>生产路长4.5千米，宽3.0米（其中1组长800米、2组长800米、3组长800米、4组长830米、4组-5组长620米、6组-7组长650米）</t>
  </si>
  <si>
    <t>永兴庵村</t>
  </si>
  <si>
    <t>1-7组长800米、宽3.5米</t>
  </si>
  <si>
    <t>夹树林村
（第二批）</t>
  </si>
  <si>
    <t>通组路长0.33千米，宽3.5米（2组后湾长0.14千米，5组长0.19千米）</t>
  </si>
  <si>
    <t>扩宽道路长0.448千米，宽1.5米（5组一排长0.128千米，5组二排长0.32千米）</t>
  </si>
  <si>
    <t>扩宽道路长0.8千米，宽1.5米（5组后湾长0.41千米，5组中湾0.39千米）</t>
  </si>
  <si>
    <t>尹家垸村
（第二批）</t>
  </si>
  <si>
    <t>扩宽道路长3.23千米，宽1.5米（2组至6组长2.33千米，5组至6组长0.9千米）</t>
  </si>
  <si>
    <t>扩宽道路长1千米，宽1.5米（尹家垸村至天竺寺村）</t>
  </si>
  <si>
    <t>通组路长0.34千米，宽4.5米（2组至10组）</t>
  </si>
  <si>
    <t>小
板
镇</t>
  </si>
  <si>
    <t>姚胡村</t>
  </si>
  <si>
    <t>扩宽道路长1.29千米，宽1.5米（荷胡线）</t>
  </si>
  <si>
    <t>扩宽道路长2.918千米，宽1.0米（小姚线）</t>
  </si>
  <si>
    <t>扩宽道路长0.22千米，宽1.0米（荷胡线）</t>
  </si>
  <si>
    <t>断头路长0.3千米、宽3.5米（6组、15组断头路）</t>
  </si>
  <si>
    <t>产业路长0.69千米，宽3.0米（17组至方姚支渠）</t>
  </si>
  <si>
    <t>沟渠疏洗长2千米（唐家荡进水渠清淤）</t>
  </si>
  <si>
    <t>塘堰疏挖18亩（2、3、5、8、9、10组）</t>
  </si>
  <si>
    <t>江台村</t>
  </si>
  <si>
    <t>产业路长1.277千米，宽3米（其中10组长0.37千米，11组0.261千米，8-11组0.646千米）</t>
  </si>
  <si>
    <t>金方村</t>
  </si>
  <si>
    <t>通组路长0.95千米、宽3.5米（其中7组-9组0.6千米、19组0.35千米）</t>
  </si>
  <si>
    <t>大板村</t>
  </si>
  <si>
    <t>沟渠疏洗长1.2千米（12组）</t>
  </si>
  <si>
    <t>生产路长2.374千米，宽3.5米（其中1组长0.4千米，5组长0.36千米，13组长0.8千米，11-13组长0.814千米）</t>
  </si>
  <si>
    <t>新建水闸5座（3、4、5、6、10组各1座）</t>
  </si>
  <si>
    <t>横
林
镇</t>
  </si>
  <si>
    <t>尚礼新村</t>
  </si>
  <si>
    <t>断头路长0.2千米，宽3.5米（11组）</t>
  </si>
  <si>
    <t>断头路长0.1千米，宽2.5米（11组）</t>
  </si>
  <si>
    <t>断头路长0.08千米，宽3.0米（1组）</t>
  </si>
  <si>
    <t>生产路长9千米，宽3.0米（1组-4组）</t>
  </si>
  <si>
    <t>断头路长0.07千米，宽3米（5组）</t>
  </si>
  <si>
    <t>过路涵4处，长20mφ1000涵管（7组）</t>
  </si>
  <si>
    <t>产业路长0.1千米，宽3.5米（16组）</t>
  </si>
  <si>
    <t>生产桥1座，长5米，宽3.5米，深2米（16组）</t>
  </si>
  <si>
    <t>生产桥1座，长5米，宽3.5米，深3米（8、9组交界）</t>
  </si>
  <si>
    <t>鹿鸣村</t>
  </si>
  <si>
    <t>鱼塘清淤29亩（其中8组9亩、3-10组20亩）</t>
  </si>
  <si>
    <t>4-12组沟渠疏通800米</t>
  </si>
  <si>
    <t>史岭村</t>
  </si>
  <si>
    <t>通组路长430米，宽3米</t>
  </si>
  <si>
    <t>断头路长0.08千米，宽3米（其中5组长60米，7组铁路桥下长20米）</t>
  </si>
  <si>
    <t>断头路长21米，宽2.5米（7组铁路桥下）</t>
  </si>
  <si>
    <t>生产路长0.65千米，宽2.5米（其中4组-5组长500米，5组-6组长150米）</t>
  </si>
  <si>
    <t>鱼塘清淤120亩（1-8组）</t>
  </si>
  <si>
    <t>同心村</t>
  </si>
  <si>
    <t>4组-8组通组路长1.5公里，宽3.5米（南北走向）【已通过其他渠道落实35万】</t>
  </si>
  <si>
    <t>沙沟村</t>
  </si>
  <si>
    <t>断头路长300米、宽3.5米（1组）</t>
  </si>
  <si>
    <t>通组路长700米、宽4.5米（2组）</t>
  </si>
  <si>
    <t>三八村</t>
  </si>
  <si>
    <t>4组—10组吴李路长0.8公里，宽3.5米</t>
  </si>
  <si>
    <t>3组、6组长250米、（3组长0.15公里，宽3.5米；6组长0.1公里，宽3.5米）</t>
  </si>
  <si>
    <t>柳湾村</t>
  </si>
  <si>
    <t>柳湾村通村路长3千米，加宽1米</t>
  </si>
  <si>
    <t>周滩村
（第二批）</t>
  </si>
  <si>
    <t>生产路硬化长0.5千米，宽3.5米（2组-3组）</t>
  </si>
  <si>
    <t>断头路长0.145千米，宽2米</t>
  </si>
  <si>
    <t>麻
洋
镇</t>
  </si>
  <si>
    <t>三湖村</t>
  </si>
  <si>
    <t>通组路长0.57千米，宽4.5米（9组、10组至天仙公路）</t>
  </si>
  <si>
    <t>生产路长1.1千米，宽3.5米（12组、13组）</t>
  </si>
  <si>
    <t>沟渠疏洗长1.1千米（12组、13组）</t>
  </si>
  <si>
    <t>通组路长0.41千米，宽3.5米（8组、9组）</t>
  </si>
  <si>
    <t>涵管埋设（φ500涵管）长0.6千米，（5-7组）</t>
  </si>
  <si>
    <t>扩宽道路长0.74千米,宽1.0米（5-7组）</t>
  </si>
  <si>
    <t>扩宽道路长5.3千米,宽1.5米（新河村-天仙公路）</t>
  </si>
  <si>
    <t>白桥村</t>
  </si>
  <si>
    <t>重建涵桥长6米，宽4米，高3米，17.5平方路面恢复（10组-11组）</t>
  </si>
  <si>
    <t>张桥村</t>
  </si>
  <si>
    <t>通组路长0.6千米,宽3.5米（4组、5组-14组）</t>
  </si>
  <si>
    <t>通组路长1.3千米,宽4.5米（12组、3组连接天仙公路）</t>
  </si>
  <si>
    <t>全红村</t>
  </si>
  <si>
    <t>通组路长0.056千米,宽3.0米（4组、5组-14组）</t>
  </si>
  <si>
    <t>过路涵加固长5米，宽5米*深3米（7组）</t>
  </si>
  <si>
    <t>产业路长1.3千米,宽1.5米（1、2组）</t>
  </si>
  <si>
    <t>沟渠疏洗长2.7千米(1组-10组)</t>
  </si>
  <si>
    <t>拦水坝1座（7组）</t>
  </si>
  <si>
    <t>鹿角岭村</t>
  </si>
  <si>
    <t>生产路长0.2千米，宽2.5米（8组）</t>
  </si>
  <si>
    <t>生产路长1.18千米，宽3米（3组）</t>
  </si>
  <si>
    <t>通组路长0.2千米，宽3.5米（8组）</t>
  </si>
  <si>
    <t>5组断头路（含八字路口）</t>
  </si>
  <si>
    <t>断头路长0.303千米（其中2组-4组长80米，4组长223米）</t>
  </si>
  <si>
    <t>断头路长0.046千米，宽2.5米（3组）</t>
  </si>
  <si>
    <t>多
祥
镇</t>
  </si>
  <si>
    <t>广荣村</t>
  </si>
  <si>
    <t>生产路长0.47千米，宽3米(1组小仙公路-板桥村树林地)</t>
  </si>
  <si>
    <t>断头路长0.15千米，宽3.5米（9组幸福桥南）</t>
  </si>
  <si>
    <t>生产路长1.49千米，宽3米（其中4组、5组长650米，4组、5组第二小学前长400米，2组-3组长440米）</t>
  </si>
  <si>
    <t>通组路长0.64千米，宽3.5米（15组）</t>
  </si>
  <si>
    <t>通组路长0.28千米，宽3米（14组）</t>
  </si>
  <si>
    <t>塘堰疏挖52亩（13组）</t>
  </si>
  <si>
    <t>沟渠疏洗长0.4千米（13组）</t>
  </si>
  <si>
    <t>断头路长0.135千米，宽3米（13组）</t>
  </si>
  <si>
    <t>达洲村</t>
  </si>
  <si>
    <t>新建泵站长3.75米，宽5米，高4米
（老西湾红一渠接南干渠）</t>
  </si>
  <si>
    <t>生产路长1.39千米，宽2.5米（其中16组长1040米，14组长350米）</t>
  </si>
  <si>
    <t>扩宽道路长0.59千米，宽1.0米（刘三家村-7组）</t>
  </si>
  <si>
    <t>断头路长0.105千米，宽3米（1组）</t>
  </si>
  <si>
    <t>断头路长0.06千米，宽2.5米（10组接2组）</t>
  </si>
  <si>
    <t>板桥村</t>
  </si>
  <si>
    <t>断头路长1.366千米，宽3米（其中10组长160米，8组长190米，7组长150米，12组长240米，15组长60米，14组长146米，13组长420米）</t>
  </si>
  <si>
    <t>断头路长0.43千米，宽3.5米（其中9组长130米，14组长300米）</t>
  </si>
  <si>
    <t>断头路长0.19千米，宽2.5米（其中9组长90米，14组长100米）</t>
  </si>
  <si>
    <t>塘堰疏挖3.5亩（8组）</t>
  </si>
  <si>
    <t>彭
市
镇</t>
  </si>
  <si>
    <t>扩宽道路长0.4千米，宽1.5米（1组-8组）</t>
  </si>
  <si>
    <t>产业路长0.72千米，宽3米，含生产桥1座。（香莲产业园）</t>
  </si>
  <si>
    <t>沟渠疏洗长0.6千米（香莲产业园）</t>
  </si>
  <si>
    <t>塘堰疏挖40亩（香莲产业园）</t>
  </si>
  <si>
    <t>涵管埋设长0.04千米，φ400涵管（香莲产业园）</t>
  </si>
  <si>
    <t>涵管埋设长0.13千米，φ800涵管（香莲产业园）</t>
  </si>
  <si>
    <t>产业路长0.515千米，宽3.5米（省级家庭农场培育基地）</t>
  </si>
  <si>
    <t>扩宽道路长0.3千米，宽1.5米（冯家湾与同乐连接道路）</t>
  </si>
  <si>
    <t>塘堰疏挖22亩（7组）</t>
  </si>
  <si>
    <t>生产路长1.93千米，宽2.5米（其中7组长1050米，5组、6组长880米）</t>
  </si>
  <si>
    <t>前河村</t>
  </si>
  <si>
    <t>产业路长0.41千米，宽4.5米（8组-左家潭）</t>
  </si>
  <si>
    <t>扩宽道路长0.9千米，宽1.5米（中刘-前河主干道）</t>
  </si>
  <si>
    <t>3组沿新前渠接长江村道路长900米、宽3.5米（含2座生产桥9万元）</t>
  </si>
  <si>
    <t>断头路长120米、宽3.5米（主道-村委会）</t>
  </si>
  <si>
    <t>石桥村</t>
  </si>
  <si>
    <t>通组路长0.66千米，宽3.5米（其中4组长220米，3组-4组长440米）</t>
  </si>
  <si>
    <t>扩宽道路长0.86千米，宽1.5米（红旗渠-青沙支渠）</t>
  </si>
  <si>
    <t>王家岭村</t>
  </si>
  <si>
    <t>12组产业路长150米、宽3米</t>
  </si>
  <si>
    <t>马
湾
镇</t>
  </si>
  <si>
    <t>华一村</t>
  </si>
  <si>
    <t>生产桥1座，长12米，宽4米，深3米（6组）</t>
  </si>
  <si>
    <t>扩宽道路长1千米，宽1米（5-7组小湖片）</t>
  </si>
  <si>
    <t>生产路长2.4千米，宽3米（5-8组）</t>
  </si>
  <si>
    <t>通组路长1.591千米，宽3米（其中1组小湖片，长436米，汪陈片2组长380米，汪陈片-陈港片长658米，4组长117米）</t>
  </si>
  <si>
    <t>断头路长0.321千米，宽3米（其中2组长140米，河堤3组长90米，12组（汪陈片1组）长91米）</t>
  </si>
  <si>
    <t>生产路长5.668千米，宽2.5米（其中3组长1668米，汪陈片长4000米）</t>
  </si>
  <si>
    <t>拦水坝1座，河跨断面5米（2组高路嘴林管渠）</t>
  </si>
  <si>
    <t>金滩村</t>
  </si>
  <si>
    <t>生产路长1.205千米，宽2.5米（其中5组东方渠）长440米，8组长190米，1组长575米）</t>
  </si>
  <si>
    <t>通组路长0.68千米，宽3.5米（其中2组长220米，6组长460米）</t>
  </si>
  <si>
    <t>生产桥1座，长5米，宽3.5米，深1.5米（15组）</t>
  </si>
  <si>
    <t>沟渠清淤长1.9千米（鄢巷片、7组、4组）</t>
  </si>
  <si>
    <t>华二村</t>
  </si>
  <si>
    <t>断头路长0.602千米，宽3.5米（其中匡台2组长122米，匡台5组长136米，匡台4组长80米，土坑3、4组长104米，陈渡1-2组长160米）</t>
  </si>
  <si>
    <t>断头路长0.02千米，宽2.5米(土坑3、4组)</t>
  </si>
  <si>
    <t>断头路长0.109千米,宽3米（其中土坑3、4组长59米，陈渡7组长50米）</t>
  </si>
  <si>
    <t>干
驿
镇</t>
  </si>
  <si>
    <t>中和村</t>
  </si>
  <si>
    <t>生产路长2.45千米，宽3.5米（其中17组-26组长600米，16组长350米，17组长140米，18组长280米，19组长180米，25组长340米，26组长560米）</t>
  </si>
  <si>
    <t>涵管埋设长20米，φ500（17组）</t>
  </si>
  <si>
    <t>维修泵站1座，155千瓦抽水泵设备更换、控制设备3套更换（10组中和泵站）</t>
  </si>
  <si>
    <t>维修涵闸1座，加闸门、建设升降台
（26组）</t>
  </si>
  <si>
    <t>维修泵站1座，30KW抽水泵、控制设备、管道、配件（26组）</t>
  </si>
  <si>
    <t>涵闸1座，长6米，宽3米，深3米（10组）</t>
  </si>
  <si>
    <t>涵闸1座，长3米，宽1.5米，深3米
（14组）</t>
  </si>
  <si>
    <t>泵站1座，长3米，宽3米高3.5米，含16KW抽水设备（13组）</t>
  </si>
  <si>
    <t>红庙村</t>
  </si>
  <si>
    <t>产业路长0.5千米，宽3.5米(4组)</t>
  </si>
  <si>
    <t>产业路长0.28千米，宽3米（4组）</t>
  </si>
  <si>
    <t>蒋三台村</t>
  </si>
  <si>
    <t>河心泵站往北至“八百米横渠”生产路硬化长1.05千米，宽3.5米</t>
  </si>
  <si>
    <t>截流河生产桥，危桥一座，拆除重建</t>
  </si>
  <si>
    <t>团结村</t>
  </si>
  <si>
    <t>13组生产路硬化，长0.53千米，宽3.5米（13组往西至周口村通村路）</t>
  </si>
  <si>
    <t>生产路铺砂石，长2.2千米，宽3.5米（董家台往东至蒋三台村通村路长1.6千米，零号渠往南至一号渠长0.6千米</t>
  </si>
  <si>
    <t>陈张村</t>
  </si>
  <si>
    <t>扩宽道路长1.7千米，宽1米（6组）</t>
  </si>
  <si>
    <t>沟渠疏洗长1.5千米（0#渠)</t>
  </si>
  <si>
    <t>卢
市
镇</t>
  </si>
  <si>
    <t>兵铁村</t>
  </si>
  <si>
    <t>生产路长1.99千米，宽3米（其中2-4组长1190米，宝云家-坟园长800米）</t>
  </si>
  <si>
    <t>生产路长0.32千米，宽2米（5组）</t>
  </si>
  <si>
    <t>生产路长6.889千米，宽2.5米
（其中2-10组长1900米，8-10组长260米，14组长200米，11组长2400米，12组长757米，13组长1372米）</t>
  </si>
  <si>
    <t>塘堰疏挖19亩（10组）</t>
  </si>
  <si>
    <t>通组路长0.42千米，宽3.5米</t>
  </si>
  <si>
    <t>通组路长0.125千米，宽2.5米(7组)</t>
  </si>
  <si>
    <t>断头路长0.05千米，宽2米（1组夹巷）</t>
  </si>
  <si>
    <t>生产桥1座，长5米，宽3.5米，深1.5米）</t>
  </si>
  <si>
    <t>卢家口村</t>
  </si>
  <si>
    <t>生产桥1座，长20米，宽4米，深3.5米（村口-刘卢渠0跨刘卢渠）</t>
  </si>
  <si>
    <t>断头路长0.093千米，宽4米(2组)</t>
  </si>
  <si>
    <t>涵管埋设长10米，φ1000涵管（2组）</t>
  </si>
  <si>
    <t>通组路长0.257千米，宽4米（4组）</t>
  </si>
  <si>
    <t>生产路长1千米，宽3.5米（10组、11组）</t>
  </si>
  <si>
    <t>乔岭村</t>
  </si>
  <si>
    <t>通组路长0.52千米,宽3.5米(12组-九马线)</t>
  </si>
  <si>
    <t>维修泵站1座（1#泵站600ZLBc-100，45KW抽水泵设备更换、控制设备更换、抽水管）</t>
  </si>
  <si>
    <t>扩宽道路长4.08千米，宽1米（其中中心渠-10组长3000米，长1080m）</t>
  </si>
  <si>
    <t>净
潭
乡</t>
  </si>
  <si>
    <t>文台村</t>
  </si>
  <si>
    <t>扩宽道路长1500米（黄五龙渠、黄口闸-双桥闸段），宽1米</t>
  </si>
  <si>
    <t>产业路长1500米，宽3.0米</t>
  </si>
  <si>
    <t>生产路长2150米，宽3.5米（其中
蔬菜基地以东（经过7组至12组）950米、9组和10组田间交界处经过10组至14组1200米）</t>
  </si>
  <si>
    <t>大棚蔬菜基地产业路长1000米，宽3.5米</t>
  </si>
  <si>
    <t>蒋场村</t>
  </si>
  <si>
    <t>省级合作社（学均合作社）产业路长570米，宽3.5米</t>
  </si>
  <si>
    <t>鱼塘清淤20亩及开挖10亩</t>
  </si>
  <si>
    <t>五条村</t>
  </si>
  <si>
    <t>通组路长440米，宽3.5米（其中
沈家湾道路250米、石家台12组190米）</t>
  </si>
  <si>
    <t>白湖村</t>
  </si>
  <si>
    <t>塘堰疏挖3亩</t>
  </si>
  <si>
    <t>生产桥长6米，宽3.5米，深3米</t>
  </si>
  <si>
    <t>生产桥长10米，宽3米，深3米</t>
  </si>
  <si>
    <t>沟渠疏洗长5466米（其中600m渠3230米、800m渠2236米）</t>
  </si>
  <si>
    <t>断头路长0.3千米，宽2.5米（其中2组200米、4组100米）</t>
  </si>
  <si>
    <t>产业路长450米，宽3.5米</t>
  </si>
  <si>
    <t>断头路长0.18千米，宽3.5米（其中15组幺屋台140米，16组40米）</t>
  </si>
  <si>
    <t>过路涵1座，长8米，宽3.5米，深3米</t>
  </si>
  <si>
    <t>扩宽道路长1520米，宽1.5米</t>
  </si>
  <si>
    <t>产业路长650米，宽3.0米</t>
  </si>
  <si>
    <t>沙口村</t>
  </si>
  <si>
    <t>节制闸1座，渠宽3米</t>
  </si>
  <si>
    <t>断头路长60米，宽3.5米</t>
  </si>
  <si>
    <t>通组路长1200米，宽3.5米（其中6组、3组、4组500米、6组新小湾700米）</t>
  </si>
  <si>
    <t>产业路场长600、宽3.5米（6-7组）</t>
  </si>
  <si>
    <t>状元村</t>
  </si>
  <si>
    <t>产业路长560米，宽3.5米（1组毛家台天南长渠-南长渠）</t>
  </si>
  <si>
    <t>产业路长580米，宽3.0米（状元村8组小六屋台）</t>
  </si>
  <si>
    <t>12-19组生产路长800米、宽3.5米</t>
  </si>
  <si>
    <t>九
真
镇</t>
  </si>
  <si>
    <t>扩宽道路长2.48千米，宽1.5米（村主干道）</t>
  </si>
  <si>
    <t>UD80型渠长2.09千米（3组、4组）</t>
  </si>
  <si>
    <t>生产路长0.5千米、宽3.5米（4组）</t>
  </si>
  <si>
    <t>苗咀村</t>
  </si>
  <si>
    <t>通组路长1.155千米、3.5米宽（其中3组长0.495千米，8组长0.66千米）</t>
  </si>
  <si>
    <t>断头路长0.032千米、3.0米宽（8组）</t>
  </si>
  <si>
    <t>九真村</t>
  </si>
  <si>
    <t>硬化沟长90米（1组）</t>
  </si>
  <si>
    <t>涵管埋设700米（9组）</t>
  </si>
  <si>
    <t>段场村</t>
  </si>
  <si>
    <t>产业路拓宽长1.3千米，宽1米（西北湖农果基地）</t>
  </si>
  <si>
    <t>东庙村
（第二批）</t>
  </si>
  <si>
    <t>生产路拓宽硬化长1.9千米，宽1米（1组-5组）</t>
  </si>
  <si>
    <t>胡
市
镇</t>
  </si>
  <si>
    <t>生产桥1座（15组）</t>
  </si>
  <si>
    <t>断头路长0.38千米、3.5米宽（其中11组长0.14米，4组0.05千米，2组0.19千米）</t>
  </si>
  <si>
    <t>通组路长0.473千米、3.5米宽（6组）</t>
  </si>
  <si>
    <t>通组路长1.208千米、3.0米宽（其中1组-2组长0.638米，4组-8组长0.57千米）</t>
  </si>
  <si>
    <t>扩宽道路长0.75千米，拓宽1.5米（新民村店子山至新民街）</t>
  </si>
  <si>
    <t>生产路长0.4千米，宽3.5米（6组）</t>
  </si>
  <si>
    <t>塘堰疏洗30.5亩（其中6组9.5亩、5组10亩、12组11亩）</t>
  </si>
  <si>
    <t>砖砌渠道长0.52千米，宽1米，高1米</t>
  </si>
  <si>
    <t>陈集村</t>
  </si>
  <si>
    <t>产业路长0.536千米，宽3.5米（甘六湾2组至胡恒路）</t>
  </si>
  <si>
    <t>产业路长长0.62千米，宽3米（东湾至汉北堤）</t>
  </si>
  <si>
    <t>断头路长0.4千米，宽3.0米（3组）</t>
  </si>
  <si>
    <t>杜并山村</t>
  </si>
  <si>
    <t>产业路长0.55千米，宽3.5米（其中8组长0.39千米，10组长0.16千米）</t>
  </si>
  <si>
    <t>塘堰疏挖23亩（4、14组）</t>
  </si>
  <si>
    <t>沟渠疏洗长0.80千米（11组）</t>
  </si>
  <si>
    <t>生产路长1.745千米，宽3.5米（13组长0.545千米，14组长0.94千米，15组长0.26千米）</t>
  </si>
  <si>
    <t>皂
市
镇</t>
  </si>
  <si>
    <t>团山村</t>
  </si>
  <si>
    <t>新建泵站一座（7组）</t>
  </si>
  <si>
    <t>塘堰疏挖30亩（6、11、14组）</t>
  </si>
  <si>
    <t>扩宽道路长2.09千米，宽1.5米（16组）</t>
  </si>
  <si>
    <t>产业路长1.2千米，宽3.5米（团山村石堰口水库至村主干道）</t>
  </si>
  <si>
    <t>塘堰疏挖25.5亩（2组）</t>
  </si>
  <si>
    <t>断头路长0.492千米、宽3.5米（其中10组长0.242千米，14组支路长0.25千米）</t>
  </si>
  <si>
    <t>断头路长0.084千米、宽3.0米（10组）</t>
  </si>
  <si>
    <t>通村路长1.32千米、宽3.5米（其中3组长0.8千米，14组长0.52千米）</t>
  </si>
  <si>
    <t>西赵村</t>
  </si>
  <si>
    <t>西赵村6-7组生产路长1400米、宽3.5米</t>
  </si>
  <si>
    <t>西赵村3000米沟渠清淤（其中2组800米、8组1200米、10组1000米）</t>
  </si>
  <si>
    <t>郑桥村</t>
  </si>
  <si>
    <t>产业路长0.92千米、宽3.5米（4组-8组村委会）</t>
  </si>
  <si>
    <t>断头路长0.28千米、宽3.5米（10组）</t>
  </si>
  <si>
    <t>上付村</t>
  </si>
  <si>
    <t>塘堰疏挖50亩（6、11、14组）</t>
  </si>
  <si>
    <t>通组路长0.92千米、3.0米宽（8组-16组）</t>
  </si>
  <si>
    <t>陡山村
(第二批)</t>
  </si>
  <si>
    <t>产业路硬化长2.682千米，宽3.5米（4组长0.15千米，12组长0.473千米，13组长1.125千米，14组长0.35千米，14组-15组长0.117千米，15组长0.103千米，16组长0.364千米）</t>
  </si>
  <si>
    <t>新建砖渠长0.45千米</t>
  </si>
  <si>
    <t>石
家
河
镇</t>
  </si>
  <si>
    <t>诸葛村</t>
  </si>
  <si>
    <t>扩宽道路长3.155千米，宽1米（G240国道开始）</t>
  </si>
  <si>
    <t>新建泵站及相关配套设备（西汊湖）</t>
  </si>
  <si>
    <t>刘方岭村</t>
  </si>
  <si>
    <t>通组路长2.23千米、宽3.5米（其中2组长0.360千米，6组长1.05千米，11组长0.29千米，17组长0.53千米）</t>
  </si>
  <si>
    <t>通组路长1.57千米、宽3米（其中8组长0.8千米，8组支路长0.1千米，10组长0.67千米）</t>
  </si>
  <si>
    <t>佛
子
山
镇</t>
  </si>
  <si>
    <t>北港村</t>
  </si>
  <si>
    <t>沟渠疏洗长0.58千米（黄鳝养殖基地）</t>
  </si>
  <si>
    <t>生产路长2千米，宽3米（黄鳝养殖基地）</t>
  </si>
  <si>
    <t>长1.053千米，宽3.5米（其中余家嘴-隆家岭长715米，成武家长338米）</t>
  </si>
  <si>
    <t>产业路长0.288千米，宽3米（9组）</t>
  </si>
  <si>
    <t>断头路长0.296千米，宽3.5米（其中5-6组长0.133千米，11组长0.163千米）</t>
  </si>
  <si>
    <t>断头路长0.378千米，宽3米（8组）</t>
  </si>
  <si>
    <t>断头路长0.254千米，宽3.0米（其中3组长0.042千米，9组长0.08千米，11组长0.132千米）</t>
  </si>
  <si>
    <t>UD80型渠长0.48千米（10组）</t>
  </si>
  <si>
    <t>佛祖山村</t>
  </si>
  <si>
    <t>沟渠疏洗长1.35千米（佛山大道东侧）</t>
  </si>
  <si>
    <t>智慧茶园建设</t>
  </si>
  <si>
    <t>断头路长0.779千米，宽3.5米（其中7组长0.254千米，8组长0.525千米）</t>
  </si>
  <si>
    <t>天龙村</t>
  </si>
  <si>
    <t>沟渠疏洗长1千米（6组）</t>
  </si>
  <si>
    <t>塘堰疏挖28亩（6组、14组）</t>
  </si>
  <si>
    <t>泵站设备更换90千瓦泵</t>
  </si>
  <si>
    <t>王场村</t>
  </si>
  <si>
    <t>断头路长0.805千米、3米宽（其中：4组长0.243千米，5组长0.125千米，7组长0.106千米，8组长0.185千米，11组长0.120千米，12组长0.026千米</t>
  </si>
  <si>
    <t>通组路长0.465千米、3米宽（9组）</t>
  </si>
  <si>
    <t>进水沟渠加高3千米</t>
  </si>
  <si>
    <t>杨林办事处</t>
  </si>
  <si>
    <t>闸维修1座（加闸门、建设升降台）</t>
  </si>
  <si>
    <t>扩宽道路长390米，宽1.0米</t>
  </si>
  <si>
    <t>断头路长0.117千米，宽3.5米（其中9组60米、3组57米）</t>
  </si>
  <si>
    <t>断头路长0.057千米，宽3.5米</t>
  </si>
  <si>
    <t>维修生产桥4座，长12米，宽4米</t>
  </si>
  <si>
    <t>通组路长420米，宽2.5米</t>
  </si>
  <si>
    <t>沟渠疏洗长11.9千米</t>
  </si>
  <si>
    <t>生产路长8855米，宽2.5米</t>
  </si>
  <si>
    <t>公冶村</t>
  </si>
  <si>
    <t>产业路长830米，宽4.5米</t>
  </si>
  <si>
    <t>通村路拓宽长1.84千米，宽1.5米</t>
  </si>
  <si>
    <t>竟陵办事处</t>
  </si>
  <si>
    <t>弘善社区</t>
  </si>
  <si>
    <t>破除路面长320米，宽8米</t>
  </si>
  <si>
    <t>破除路面长390米，宽2米（其中村委会门前110米，村委会西侧道路280米）</t>
  </si>
  <si>
    <t>破除地砖长43米，宽2.4米</t>
  </si>
  <si>
    <t>通组路长320米，宽8米；长545m，宽5m；长400m，宽5.0m；</t>
  </si>
  <si>
    <t>通组路长110m，宽6m；长280m，宽4m</t>
  </si>
  <si>
    <t>中岭村</t>
  </si>
  <si>
    <t>通组路长650米，宽3.5米（其中4组330米，11组320米）</t>
  </si>
  <si>
    <t>产业路长600米，宽3.0米</t>
  </si>
  <si>
    <t>候口办事处</t>
  </si>
  <si>
    <t>熊河村</t>
  </si>
  <si>
    <t>塘堰疏挖120亩</t>
  </si>
  <si>
    <t>沟渠疏洗长800米</t>
  </si>
  <si>
    <t>蒋湖农场</t>
  </si>
  <si>
    <t>柏台村</t>
  </si>
  <si>
    <t>塘堰疏挖170亩</t>
  </si>
  <si>
    <t>天门市2021年度衔接资金项目安排表</t>
  </si>
  <si>
    <t>天门市人民政府扶贫开发办公室                                                                                         2021年4月23日</t>
  </si>
  <si>
    <t>建设内容</t>
  </si>
  <si>
    <t>项目</t>
  </si>
  <si>
    <t>数量</t>
  </si>
  <si>
    <t>宽</t>
  </si>
  <si>
    <t>整段最长</t>
  </si>
  <si>
    <t>项目
总投资
（万元）</t>
  </si>
  <si>
    <t>项目
小计  (万元)</t>
  </si>
  <si>
    <t>衔接资金</t>
  </si>
  <si>
    <t>部门资金</t>
  </si>
  <si>
    <t>小计
(万元)</t>
  </si>
  <si>
    <t>扶贫 
资金
(万元)</t>
  </si>
  <si>
    <t>绩效奖
励资金
（万元）</t>
  </si>
  <si>
    <t>新建
指标
（千米）</t>
  </si>
  <si>
    <t>新建指
标资金
（万元）</t>
  </si>
  <si>
    <t>拓宽
计划
（千米）</t>
  </si>
  <si>
    <t>拓宽计
划资金
(万元)</t>
  </si>
  <si>
    <t>曾岭村
（非贫困村）</t>
  </si>
  <si>
    <t>非贫困村</t>
  </si>
  <si>
    <t>通组路长1.46千米，宽3.5米。（1组通组路0.69千米，7组通组路0.77千米）</t>
  </si>
  <si>
    <t>公路</t>
  </si>
  <si>
    <t>通组路长0.5千米，宽3.5米。（10组）</t>
  </si>
  <si>
    <t>吴洲村
（非贫困村）</t>
  </si>
  <si>
    <t>通村路长0.9千米，宽3.5米。（7组至8组）</t>
  </si>
  <si>
    <t>通村路长0.88千米，宽3.5米。（吴洲1组至张丰3组0.48千米，6组0.4千米）</t>
  </si>
  <si>
    <t>官沟村
（非贫困村）</t>
  </si>
  <si>
    <t>通村路长1千米，宽3.5米。（4组）</t>
  </si>
  <si>
    <t>曾搬口村
（非贫困村）</t>
  </si>
  <si>
    <t>断头路长0.5千米，宽3.5米；过路桥1座5万元。（4组）</t>
  </si>
  <si>
    <t>蒋场镇</t>
  </si>
  <si>
    <t>蔡潭村
（非贫困村）</t>
  </si>
  <si>
    <t>通组路长0.5千米，宽3.5米。（8组）</t>
  </si>
  <si>
    <t>黑流村
（非贫困村）</t>
  </si>
  <si>
    <t>通组路长0.95千米，宽3.5米。（3组0.3千米，6组0.3千米，7组0.35千米），新建错车台3个。（3组至11组）</t>
  </si>
  <si>
    <t>维修生产桥3座。（3组1座3万元，7组1座3万元，6组1座2万元）</t>
  </si>
  <si>
    <t>生产桥</t>
  </si>
  <si>
    <t>艾垸村
（非贫困村）</t>
  </si>
  <si>
    <t>通村路长0.4千米，宽3.5米。（5组）</t>
  </si>
  <si>
    <t>三桥村
（非贫困村）</t>
  </si>
  <si>
    <t>通村路拓宽长2千米，拓宽1米。（1组至7组）</t>
  </si>
  <si>
    <t>拓宽</t>
  </si>
  <si>
    <t>复兴村
（非贫困村）</t>
  </si>
  <si>
    <t>通村路长0.83千米，宽3.5米。（3组0.43千米，5组0.4千米）</t>
  </si>
  <si>
    <t>邓巷村
（非贫困村）</t>
  </si>
  <si>
    <t>通村路拓宽长1.3千米，拓宽1.5米。</t>
  </si>
  <si>
    <t>上刘村
（非贫困村）</t>
  </si>
  <si>
    <t>通组路长0.41千米，宽3.5米（5组至11组）含拓宽长0.25千米，拓宽1米。</t>
  </si>
  <si>
    <t>沙嘴村
（贫困村）</t>
  </si>
  <si>
    <t>贫困村</t>
  </si>
  <si>
    <t>通组路长0.78千米，宽3.5米。（1组0.25千米，2组0.07千米，4.5.6组0.25千米，9.10组0.21千米）</t>
  </si>
  <si>
    <t>荷花池村
（非贫困村）</t>
  </si>
  <si>
    <t>通组路长0.55千米，宽3.5米（7组叶家湾）</t>
  </si>
  <si>
    <t>沟湾村
（非贫困村）</t>
  </si>
  <si>
    <t>通村路长1.16千米，宽3.5米（胡家台至周家场）</t>
  </si>
  <si>
    <t>通村路长1.34千米，宽3.5米（花沟路至新湾0.5千米， 周家场至防汛路0.41千米， 石铺桥至土陈湾0.43千米）</t>
  </si>
  <si>
    <t>利涉村
（非贫困村）</t>
  </si>
  <si>
    <t>通村路长0.68千米，宽3.5米（4组）</t>
  </si>
  <si>
    <t>通村路长0.12千米，宽3.5米（9组）</t>
  </si>
  <si>
    <t>程老村
（非贫困村）</t>
  </si>
  <si>
    <t>通组路0.6千米，宽3.5米（8组至11组）</t>
  </si>
  <si>
    <t>生产路长1.2千米。（9组）</t>
  </si>
  <si>
    <t>生产路</t>
  </si>
  <si>
    <t>石家河</t>
  </si>
  <si>
    <t>吴刘村
(非贫困村)</t>
  </si>
  <si>
    <t>通村路长0.52千米，宽3.5米（9组）</t>
  </si>
  <si>
    <t>通村路长0.12千米，宽3.5米（6组）</t>
  </si>
  <si>
    <t>通村路拓宽长0.19千米，拓宽2.2米（6组，从1.3米拓宽至3.5米）</t>
  </si>
  <si>
    <t>通村路拓宽长0.8千米，拓宽1.5米（吴刘村至石庙村）</t>
  </si>
  <si>
    <t>塘堰疏挖35亩（4组5.5亩，6组12.5亩，7组11.5亩，8组5.5亩）</t>
  </si>
  <si>
    <t>塘堰</t>
  </si>
  <si>
    <t>吴垸村
（非贫困村）</t>
  </si>
  <si>
    <t>通村路长0.25千米，宽3.5米（1组）</t>
  </si>
  <si>
    <t>通组路拓宽长2千米，宽1米（村主干道）</t>
  </si>
  <si>
    <t>芦岭村
（非贫困村）</t>
  </si>
  <si>
    <t>通村路长1.5千米，宽3.5米。</t>
  </si>
  <si>
    <t>五宝山村
（原方场村）</t>
  </si>
  <si>
    <t>通组路长0.67千米，宽3.5米。（涂楼2组0.35千米，4组0.32千米）</t>
  </si>
  <si>
    <t>通组路长0.63千米，宽3.5米。（涂楼1组0.11千米，2组0.35千米，4组0.32千米，涂楼5组0.26千米，6组0.26千米）</t>
  </si>
  <si>
    <t>神祖台村
（原南巷村）</t>
  </si>
  <si>
    <t>通村路长0.39千米，宽3.5米（3组）</t>
  </si>
  <si>
    <t>通村路长0.61千米，宽3.5米（4组0.19千米，6组0.16千米，7组0.26千米）</t>
  </si>
  <si>
    <t>项目顺序</t>
  </si>
  <si>
    <t>新建公路</t>
  </si>
  <si>
    <t>拓宽公路</t>
  </si>
  <si>
    <t>沟渠</t>
  </si>
  <si>
    <t>桥、涵闸、泵站</t>
  </si>
  <si>
    <t>道路环境</t>
  </si>
  <si>
    <t>其它</t>
  </si>
  <si>
    <t>村庄环境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</si>
</sst>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9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9.5"/>
      <color indexed="8"/>
      <name val="宋体"/>
      <family val="0"/>
    </font>
    <font>
      <sz val="10"/>
      <name val="宋体"/>
      <family val="0"/>
    </font>
    <font>
      <sz val="9.5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b/>
      <sz val="9.5"/>
      <color indexed="8"/>
      <name val="宋体"/>
      <family val="0"/>
    </font>
    <font>
      <sz val="10"/>
      <color indexed="8"/>
      <name val="宋体"/>
      <family val="0"/>
    </font>
    <font>
      <sz val="9.5"/>
      <color indexed="8"/>
      <name val="方正小标宋简体"/>
      <family val="4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24"/>
      <color theme="1"/>
      <name val="Calibri"/>
      <family val="0"/>
    </font>
    <font>
      <sz val="9.5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9.5"/>
      <name val="Calibri"/>
      <family val="0"/>
    </font>
    <font>
      <sz val="18"/>
      <color theme="1"/>
      <name val="方正小标宋简体"/>
      <family val="4"/>
    </font>
    <font>
      <sz val="12"/>
      <color theme="1"/>
      <name val="宋体"/>
      <family val="0"/>
    </font>
    <font>
      <b/>
      <sz val="9.5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9.5"/>
      <color theme="1"/>
      <name val="方正小标宋简体"/>
      <family val="4"/>
    </font>
    <font>
      <sz val="9.5"/>
      <color theme="1"/>
      <name val="宋体"/>
      <family val="0"/>
    </font>
    <font>
      <b/>
      <sz val="18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52" fillId="0" borderId="0">
      <alignment/>
      <protection/>
    </xf>
  </cellStyleXfs>
  <cellXfs count="13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55" fillId="0" borderId="0" xfId="0" applyFont="1" applyFill="1" applyAlignment="1">
      <alignment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 shrinkToFit="1"/>
    </xf>
    <xf numFmtId="0" fontId="56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 shrinkToFit="1"/>
    </xf>
    <xf numFmtId="0" fontId="59" fillId="0" borderId="0" xfId="0" applyFont="1" applyFill="1" applyAlignment="1">
      <alignment horizontal="justify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 shrinkToFit="1"/>
    </xf>
    <xf numFmtId="0" fontId="61" fillId="0" borderId="9" xfId="0" applyFont="1" applyFill="1" applyBorder="1" applyAlignment="1">
      <alignment horizontal="center" vertical="center" shrinkToFit="1"/>
    </xf>
    <xf numFmtId="0" fontId="62" fillId="0" borderId="9" xfId="0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center" wrapText="1" shrinkToFit="1"/>
    </xf>
    <xf numFmtId="0" fontId="62" fillId="0" borderId="9" xfId="0" applyFont="1" applyFill="1" applyBorder="1" applyAlignment="1">
      <alignment horizontal="center" vertical="center" wrapText="1" shrinkToFit="1"/>
    </xf>
    <xf numFmtId="0" fontId="56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61" fillId="0" borderId="9" xfId="63" applyFont="1" applyFill="1" applyBorder="1" applyAlignment="1">
      <alignment horizontal="center" vertical="center" wrapText="1"/>
      <protection/>
    </xf>
    <xf numFmtId="0" fontId="62" fillId="33" borderId="9" xfId="63" applyFont="1" applyFill="1" applyBorder="1" applyAlignment="1">
      <alignment horizontal="center" vertical="center" wrapText="1" shrinkToFit="1"/>
      <protection/>
    </xf>
    <xf numFmtId="0" fontId="62" fillId="0" borderId="9" xfId="63" applyFont="1" applyFill="1" applyBorder="1" applyAlignment="1">
      <alignment horizontal="center" vertical="center" wrapText="1" shrinkToFit="1"/>
      <protection/>
    </xf>
    <xf numFmtId="0" fontId="61" fillId="0" borderId="9" xfId="63" applyFont="1" applyFill="1" applyBorder="1" applyAlignment="1">
      <alignment horizontal="center" vertical="center"/>
      <protection/>
    </xf>
    <xf numFmtId="0" fontId="56" fillId="33" borderId="9" xfId="0" applyFont="1" applyFill="1" applyBorder="1" applyAlignment="1">
      <alignment horizontal="center" vertical="center" wrapText="1" shrinkToFit="1"/>
    </xf>
    <xf numFmtId="0" fontId="56" fillId="0" borderId="9" xfId="0" applyFont="1" applyFill="1" applyBorder="1" applyAlignment="1">
      <alignment horizontal="center" vertical="center" wrapText="1" shrinkToFit="1"/>
    </xf>
    <xf numFmtId="0" fontId="62" fillId="0" borderId="12" xfId="63" applyFont="1" applyFill="1" applyBorder="1" applyAlignment="1">
      <alignment horizontal="center" vertical="center" wrapText="1" shrinkToFit="1"/>
      <protection/>
    </xf>
    <xf numFmtId="0" fontId="62" fillId="0" borderId="11" xfId="63" applyFont="1" applyFill="1" applyBorder="1" applyAlignment="1">
      <alignment horizontal="center" vertical="center" wrapText="1" shrinkToFit="1"/>
      <protection/>
    </xf>
    <xf numFmtId="0" fontId="62" fillId="0" borderId="10" xfId="63" applyFont="1" applyFill="1" applyBorder="1" applyAlignment="1">
      <alignment horizontal="center" vertical="center" wrapText="1" shrinkToFit="1"/>
      <protection/>
    </xf>
    <xf numFmtId="0" fontId="63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justify" vertical="center" wrapText="1"/>
    </xf>
    <xf numFmtId="176" fontId="64" fillId="0" borderId="9" xfId="0" applyNumberFormat="1" applyFont="1" applyFill="1" applyBorder="1" applyAlignment="1">
      <alignment horizontal="center" vertical="center" shrinkToFit="1"/>
    </xf>
    <xf numFmtId="176" fontId="64" fillId="0" borderId="9" xfId="0" applyNumberFormat="1" applyFont="1" applyFill="1" applyBorder="1" applyAlignment="1">
      <alignment vertical="center" shrinkToFit="1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 shrinkToFit="1"/>
    </xf>
    <xf numFmtId="0" fontId="54" fillId="0" borderId="9" xfId="63" applyFont="1" applyFill="1" applyBorder="1" applyAlignment="1">
      <alignment horizontal="center" vertical="center" wrapText="1"/>
      <protection/>
    </xf>
    <xf numFmtId="0" fontId="54" fillId="0" borderId="9" xfId="63" applyFont="1" applyFill="1" applyBorder="1" applyAlignment="1">
      <alignment horizontal="center" vertical="center" wrapText="1" shrinkToFit="1"/>
      <protection/>
    </xf>
    <xf numFmtId="0" fontId="59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176" fontId="61" fillId="0" borderId="9" xfId="0" applyNumberFormat="1" applyFont="1" applyFill="1" applyBorder="1" applyAlignment="1">
      <alignment horizontal="center" vertical="center" shrinkToFit="1"/>
    </xf>
    <xf numFmtId="0" fontId="55" fillId="0" borderId="0" xfId="0" applyFont="1" applyFill="1" applyAlignment="1">
      <alignment horizontal="center" vertical="center" shrinkToFit="1"/>
    </xf>
    <xf numFmtId="0" fontId="62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 shrinkToFit="1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 shrinkToFit="1"/>
    </xf>
    <xf numFmtId="0" fontId="56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7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 wrapText="1"/>
    </xf>
    <xf numFmtId="0" fontId="56" fillId="0" borderId="0" xfId="0" applyFont="1" applyFill="1" applyAlignment="1">
      <alignment vertical="center"/>
    </xf>
    <xf numFmtId="0" fontId="65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 wrapText="1" shrinkToFit="1"/>
    </xf>
    <xf numFmtId="0" fontId="68" fillId="0" borderId="11" xfId="0" applyFont="1" applyFill="1" applyBorder="1" applyAlignment="1">
      <alignment horizontal="center" vertical="center" wrapText="1" shrinkToFit="1"/>
    </xf>
    <xf numFmtId="0" fontId="1" fillId="0" borderId="12" xfId="63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/>
    </xf>
    <xf numFmtId="177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4"/>
  <sheetViews>
    <sheetView zoomScaleSheetLayoutView="100" workbookViewId="0" topLeftCell="A1">
      <selection activeCell="D191" sqref="D191"/>
    </sheetView>
  </sheetViews>
  <sheetFormatPr defaultColWidth="9.00390625" defaultRowHeight="15"/>
  <cols>
    <col min="1" max="1" width="4.421875" style="91" customWidth="1"/>
    <col min="2" max="2" width="10.421875" style="92" customWidth="1"/>
    <col min="3" max="3" width="8.140625" style="16" customWidth="1"/>
    <col min="4" max="4" width="59.57421875" style="93" customWidth="1"/>
    <col min="5" max="5" width="11.7109375" style="16" customWidth="1"/>
    <col min="6" max="16384" width="9.00390625" style="16" customWidth="1"/>
  </cols>
  <sheetData>
    <row r="1" spans="1:5" ht="30" customHeight="1">
      <c r="A1" s="94" t="s">
        <v>0</v>
      </c>
      <c r="B1" s="94"/>
      <c r="C1" s="94"/>
      <c r="D1" s="95"/>
      <c r="E1" s="94"/>
    </row>
    <row r="2" spans="1:5" s="91" customFormat="1" ht="30.75" customHeight="1">
      <c r="A2" s="96" t="s">
        <v>1</v>
      </c>
      <c r="B2" s="97" t="s">
        <v>2</v>
      </c>
      <c r="C2" s="97" t="s">
        <v>3</v>
      </c>
      <c r="D2" s="97" t="s">
        <v>4</v>
      </c>
      <c r="E2" s="97" t="s">
        <v>5</v>
      </c>
    </row>
    <row r="3" spans="1:5" s="91" customFormat="1" ht="21.75" customHeight="1">
      <c r="A3" s="98" t="s">
        <v>6</v>
      </c>
      <c r="B3" s="99"/>
      <c r="C3" s="100"/>
      <c r="D3" s="101"/>
      <c r="E3" s="102">
        <f>SUM(E4:E134)</f>
        <v>1590</v>
      </c>
    </row>
    <row r="4" spans="1:5" ht="18" customHeight="1">
      <c r="A4" s="103">
        <v>1</v>
      </c>
      <c r="B4" s="104" t="s">
        <v>7</v>
      </c>
      <c r="C4" s="105" t="s">
        <v>8</v>
      </c>
      <c r="D4" s="106" t="s">
        <v>9</v>
      </c>
      <c r="E4" s="107">
        <v>10</v>
      </c>
    </row>
    <row r="5" spans="1:5" ht="18" customHeight="1">
      <c r="A5" s="103">
        <v>2</v>
      </c>
      <c r="B5" s="104"/>
      <c r="C5" s="104"/>
      <c r="D5" s="106" t="s">
        <v>10</v>
      </c>
      <c r="E5" s="107">
        <v>3</v>
      </c>
    </row>
    <row r="6" spans="1:5" ht="18" customHeight="1">
      <c r="A6" s="103">
        <v>3</v>
      </c>
      <c r="B6" s="104"/>
      <c r="C6" s="108"/>
      <c r="D6" s="106" t="s">
        <v>11</v>
      </c>
      <c r="E6" s="107">
        <v>10</v>
      </c>
    </row>
    <row r="7" spans="1:5" ht="27.75" customHeight="1">
      <c r="A7" s="103">
        <v>4</v>
      </c>
      <c r="B7" s="108"/>
      <c r="C7" s="109" t="s">
        <v>12</v>
      </c>
      <c r="D7" s="106" t="s">
        <v>13</v>
      </c>
      <c r="E7" s="107">
        <v>16</v>
      </c>
    </row>
    <row r="8" spans="1:5" ht="22.5" customHeight="1">
      <c r="A8" s="103">
        <v>5</v>
      </c>
      <c r="B8" s="110" t="s">
        <v>14</v>
      </c>
      <c r="C8" s="109" t="s">
        <v>15</v>
      </c>
      <c r="D8" s="106" t="s">
        <v>16</v>
      </c>
      <c r="E8" s="109">
        <v>4</v>
      </c>
    </row>
    <row r="9" spans="1:5" ht="22.5" customHeight="1">
      <c r="A9" s="103">
        <v>6</v>
      </c>
      <c r="B9" s="111"/>
      <c r="C9" s="109" t="s">
        <v>17</v>
      </c>
      <c r="D9" s="106" t="s">
        <v>18</v>
      </c>
      <c r="E9" s="109">
        <v>7</v>
      </c>
    </row>
    <row r="10" spans="1:5" ht="22.5" customHeight="1">
      <c r="A10" s="103">
        <v>7</v>
      </c>
      <c r="B10" s="110" t="s">
        <v>19</v>
      </c>
      <c r="C10" s="112" t="s">
        <v>20</v>
      </c>
      <c r="D10" s="106" t="s">
        <v>21</v>
      </c>
      <c r="E10" s="112">
        <v>3</v>
      </c>
    </row>
    <row r="11" spans="1:5" ht="22.5" customHeight="1">
      <c r="A11" s="103">
        <v>8</v>
      </c>
      <c r="B11" s="111"/>
      <c r="C11" s="110" t="s">
        <v>22</v>
      </c>
      <c r="D11" s="106" t="s">
        <v>23</v>
      </c>
      <c r="E11" s="112">
        <v>5</v>
      </c>
    </row>
    <row r="12" spans="1:5" ht="22.5" customHeight="1">
      <c r="A12" s="103">
        <v>9</v>
      </c>
      <c r="B12" s="111"/>
      <c r="C12" s="113"/>
      <c r="D12" s="114" t="s">
        <v>24</v>
      </c>
      <c r="E12" s="96">
        <v>28</v>
      </c>
    </row>
    <row r="13" spans="1:5" ht="22.5" customHeight="1">
      <c r="A13" s="103">
        <v>10</v>
      </c>
      <c r="B13" s="111"/>
      <c r="C13" s="110" t="s">
        <v>25</v>
      </c>
      <c r="D13" s="114" t="s">
        <v>26</v>
      </c>
      <c r="E13" s="96">
        <v>8</v>
      </c>
    </row>
    <row r="14" spans="1:5" ht="22.5" customHeight="1">
      <c r="A14" s="103">
        <v>11</v>
      </c>
      <c r="B14" s="113"/>
      <c r="C14" s="113"/>
      <c r="D14" s="106" t="s">
        <v>27</v>
      </c>
      <c r="E14" s="112">
        <v>2</v>
      </c>
    </row>
    <row r="15" spans="1:5" ht="22.5" customHeight="1">
      <c r="A15" s="103">
        <v>12</v>
      </c>
      <c r="B15" s="110" t="s">
        <v>28</v>
      </c>
      <c r="C15" s="110" t="s">
        <v>29</v>
      </c>
      <c r="D15" s="114" t="s">
        <v>30</v>
      </c>
      <c r="E15" s="96">
        <v>3</v>
      </c>
    </row>
    <row r="16" spans="1:5" ht="22.5" customHeight="1">
      <c r="A16" s="103">
        <v>13</v>
      </c>
      <c r="B16" s="111"/>
      <c r="C16" s="113"/>
      <c r="D16" s="106" t="s">
        <v>31</v>
      </c>
      <c r="E16" s="112">
        <v>20</v>
      </c>
    </row>
    <row r="17" spans="1:5" ht="22.5" customHeight="1">
      <c r="A17" s="103">
        <v>14</v>
      </c>
      <c r="B17" s="111"/>
      <c r="C17" s="110" t="s">
        <v>32</v>
      </c>
      <c r="D17" s="114" t="s">
        <v>33</v>
      </c>
      <c r="E17" s="96">
        <v>2</v>
      </c>
    </row>
    <row r="18" spans="1:5" ht="22.5" customHeight="1">
      <c r="A18" s="103">
        <v>15</v>
      </c>
      <c r="B18" s="111"/>
      <c r="C18" s="111"/>
      <c r="D18" s="106" t="s">
        <v>34</v>
      </c>
      <c r="E18" s="112">
        <v>3</v>
      </c>
    </row>
    <row r="19" spans="1:5" ht="22.5" customHeight="1">
      <c r="A19" s="103">
        <v>16</v>
      </c>
      <c r="B19" s="111"/>
      <c r="C19" s="113"/>
      <c r="D19" s="106" t="s">
        <v>35</v>
      </c>
      <c r="E19" s="112">
        <v>5</v>
      </c>
    </row>
    <row r="20" spans="1:5" ht="22.5" customHeight="1">
      <c r="A20" s="103">
        <v>17</v>
      </c>
      <c r="B20" s="113"/>
      <c r="C20" s="112" t="s">
        <v>36</v>
      </c>
      <c r="D20" s="106" t="s">
        <v>37</v>
      </c>
      <c r="E20" s="112">
        <v>8</v>
      </c>
    </row>
    <row r="21" spans="1:5" ht="22.5" customHeight="1">
      <c r="A21" s="103">
        <v>18</v>
      </c>
      <c r="B21" s="110" t="s">
        <v>38</v>
      </c>
      <c r="C21" s="112" t="s">
        <v>39</v>
      </c>
      <c r="D21" s="106" t="s">
        <v>40</v>
      </c>
      <c r="E21" s="112">
        <v>2</v>
      </c>
    </row>
    <row r="22" spans="1:5" ht="22.5" customHeight="1">
      <c r="A22" s="103">
        <v>19</v>
      </c>
      <c r="B22" s="113"/>
      <c r="C22" s="112" t="s">
        <v>41</v>
      </c>
      <c r="D22" s="106" t="s">
        <v>42</v>
      </c>
      <c r="E22" s="112">
        <v>12</v>
      </c>
    </row>
    <row r="23" spans="1:5" ht="27" customHeight="1">
      <c r="A23" s="103">
        <v>20</v>
      </c>
      <c r="B23" s="110" t="s">
        <v>43</v>
      </c>
      <c r="C23" s="110" t="s">
        <v>44</v>
      </c>
      <c r="D23" s="114" t="s">
        <v>45</v>
      </c>
      <c r="E23" s="96">
        <v>27</v>
      </c>
    </row>
    <row r="24" spans="1:5" ht="22.5" customHeight="1">
      <c r="A24" s="103">
        <v>21</v>
      </c>
      <c r="B24" s="111"/>
      <c r="C24" s="113"/>
      <c r="D24" s="114" t="s">
        <v>46</v>
      </c>
      <c r="E24" s="96">
        <v>8</v>
      </c>
    </row>
    <row r="25" spans="1:5" ht="22.5" customHeight="1">
      <c r="A25" s="103">
        <v>22</v>
      </c>
      <c r="B25" s="111"/>
      <c r="C25" s="110" t="s">
        <v>47</v>
      </c>
      <c r="D25" s="114" t="s">
        <v>48</v>
      </c>
      <c r="E25" s="96">
        <v>2</v>
      </c>
    </row>
    <row r="26" spans="1:5" ht="22.5" customHeight="1">
      <c r="A26" s="103">
        <v>23</v>
      </c>
      <c r="B26" s="111"/>
      <c r="C26" s="111"/>
      <c r="D26" s="106" t="s">
        <v>49</v>
      </c>
      <c r="E26" s="112">
        <v>9</v>
      </c>
    </row>
    <row r="27" spans="1:5" ht="22.5" customHeight="1">
      <c r="A27" s="103">
        <v>24</v>
      </c>
      <c r="B27" s="111"/>
      <c r="C27" s="111"/>
      <c r="D27" s="106" t="s">
        <v>50</v>
      </c>
      <c r="E27" s="112">
        <v>5</v>
      </c>
    </row>
    <row r="28" spans="1:5" ht="22.5" customHeight="1">
      <c r="A28" s="103">
        <v>25</v>
      </c>
      <c r="B28" s="111"/>
      <c r="C28" s="113"/>
      <c r="D28" s="26" t="s">
        <v>51</v>
      </c>
      <c r="E28" s="115">
        <v>7</v>
      </c>
    </row>
    <row r="29" spans="1:5" ht="22.5" customHeight="1">
      <c r="A29" s="103">
        <v>26</v>
      </c>
      <c r="B29" s="111"/>
      <c r="C29" s="110" t="s">
        <v>52</v>
      </c>
      <c r="D29" s="106" t="s">
        <v>53</v>
      </c>
      <c r="E29" s="112">
        <v>3</v>
      </c>
    </row>
    <row r="30" spans="1:5" ht="22.5" customHeight="1">
      <c r="A30" s="103">
        <v>27</v>
      </c>
      <c r="B30" s="111"/>
      <c r="C30" s="111"/>
      <c r="D30" s="106" t="s">
        <v>54</v>
      </c>
      <c r="E30" s="112">
        <v>4</v>
      </c>
    </row>
    <row r="31" spans="1:5" ht="22.5" customHeight="1">
      <c r="A31" s="103">
        <v>28</v>
      </c>
      <c r="B31" s="113"/>
      <c r="C31" s="113"/>
      <c r="D31" s="106" t="s">
        <v>55</v>
      </c>
      <c r="E31" s="112">
        <v>3</v>
      </c>
    </row>
    <row r="32" spans="1:5" ht="22.5" customHeight="1">
      <c r="A32" s="103">
        <v>29</v>
      </c>
      <c r="B32" s="110" t="s">
        <v>56</v>
      </c>
      <c r="C32" s="110" t="s">
        <v>57</v>
      </c>
      <c r="D32" s="106" t="s">
        <v>58</v>
      </c>
      <c r="E32" s="112">
        <v>10</v>
      </c>
    </row>
    <row r="33" spans="1:5" ht="22.5" customHeight="1">
      <c r="A33" s="103">
        <v>30</v>
      </c>
      <c r="B33" s="113"/>
      <c r="C33" s="113"/>
      <c r="D33" s="114" t="s">
        <v>59</v>
      </c>
      <c r="E33" s="96">
        <v>14</v>
      </c>
    </row>
    <row r="34" spans="1:5" ht="24.75" customHeight="1">
      <c r="A34" s="103">
        <v>31</v>
      </c>
      <c r="B34" s="110" t="s">
        <v>60</v>
      </c>
      <c r="C34" s="112" t="s">
        <v>61</v>
      </c>
      <c r="D34" s="106" t="s">
        <v>62</v>
      </c>
      <c r="E34" s="109">
        <v>4</v>
      </c>
    </row>
    <row r="35" spans="1:5" ht="24.75" customHeight="1">
      <c r="A35" s="103">
        <v>32</v>
      </c>
      <c r="B35" s="111"/>
      <c r="C35" s="112"/>
      <c r="D35" s="106" t="s">
        <v>63</v>
      </c>
      <c r="E35" s="109">
        <v>8</v>
      </c>
    </row>
    <row r="36" spans="1:5" ht="24.75" customHeight="1">
      <c r="A36" s="103">
        <v>33</v>
      </c>
      <c r="B36" s="111"/>
      <c r="C36" s="112"/>
      <c r="D36" s="106" t="s">
        <v>64</v>
      </c>
      <c r="E36" s="109">
        <v>4</v>
      </c>
    </row>
    <row r="37" spans="1:5" ht="24.75" customHeight="1">
      <c r="A37" s="103">
        <v>34</v>
      </c>
      <c r="B37" s="111"/>
      <c r="C37" s="110" t="s">
        <v>65</v>
      </c>
      <c r="D37" s="106" t="s">
        <v>66</v>
      </c>
      <c r="E37" s="109">
        <v>5</v>
      </c>
    </row>
    <row r="38" spans="1:5" ht="24.75" customHeight="1">
      <c r="A38" s="103">
        <v>35</v>
      </c>
      <c r="B38" s="111"/>
      <c r="C38" s="113"/>
      <c r="D38" s="106" t="s">
        <v>67</v>
      </c>
      <c r="E38" s="112">
        <v>14</v>
      </c>
    </row>
    <row r="39" spans="1:5" ht="24.75" customHeight="1">
      <c r="A39" s="103">
        <v>36</v>
      </c>
      <c r="B39" s="111"/>
      <c r="C39" s="112" t="s">
        <v>68</v>
      </c>
      <c r="D39" s="106" t="s">
        <v>63</v>
      </c>
      <c r="E39" s="112">
        <v>8</v>
      </c>
    </row>
    <row r="40" spans="1:5" ht="24.75" customHeight="1">
      <c r="A40" s="103">
        <v>37</v>
      </c>
      <c r="B40" s="113"/>
      <c r="C40" s="112" t="s">
        <v>69</v>
      </c>
      <c r="D40" s="114" t="s">
        <v>70</v>
      </c>
      <c r="E40" s="102">
        <v>24</v>
      </c>
    </row>
    <row r="41" spans="1:5" ht="28.5" customHeight="1">
      <c r="A41" s="103">
        <v>38</v>
      </c>
      <c r="B41" s="116" t="s">
        <v>71</v>
      </c>
      <c r="C41" s="116" t="s">
        <v>72</v>
      </c>
      <c r="D41" s="106" t="s">
        <v>73</v>
      </c>
      <c r="E41" s="112">
        <v>8</v>
      </c>
    </row>
    <row r="42" spans="1:5" ht="28.5" customHeight="1">
      <c r="A42" s="103">
        <v>39</v>
      </c>
      <c r="B42" s="117"/>
      <c r="C42" s="117"/>
      <c r="D42" s="106" t="s">
        <v>74</v>
      </c>
      <c r="E42" s="112">
        <v>10</v>
      </c>
    </row>
    <row r="43" spans="1:5" ht="24.75" customHeight="1">
      <c r="A43" s="103">
        <v>40</v>
      </c>
      <c r="B43" s="110" t="s">
        <v>75</v>
      </c>
      <c r="C43" s="118" t="s">
        <v>76</v>
      </c>
      <c r="D43" s="106" t="s">
        <v>77</v>
      </c>
      <c r="E43" s="119">
        <v>5</v>
      </c>
    </row>
    <row r="44" spans="1:5" ht="24.75" customHeight="1">
      <c r="A44" s="103">
        <v>41</v>
      </c>
      <c r="B44" s="113"/>
      <c r="C44" s="120"/>
      <c r="D44" s="106" t="s">
        <v>78</v>
      </c>
      <c r="E44" s="119">
        <v>15</v>
      </c>
    </row>
    <row r="45" spans="1:5" ht="24.75" customHeight="1">
      <c r="A45" s="103">
        <v>42</v>
      </c>
      <c r="B45" s="119" t="s">
        <v>79</v>
      </c>
      <c r="C45" s="119" t="s">
        <v>80</v>
      </c>
      <c r="D45" s="106" t="s">
        <v>81</v>
      </c>
      <c r="E45" s="119">
        <v>21</v>
      </c>
    </row>
    <row r="46" spans="1:5" ht="24.75" customHeight="1">
      <c r="A46" s="103">
        <v>43</v>
      </c>
      <c r="B46" s="119"/>
      <c r="C46" s="119"/>
      <c r="D46" s="106" t="s">
        <v>82</v>
      </c>
      <c r="E46" s="119">
        <v>9</v>
      </c>
    </row>
    <row r="47" spans="1:5" ht="24.75" customHeight="1">
      <c r="A47" s="103">
        <v>44</v>
      </c>
      <c r="B47" s="119"/>
      <c r="C47" s="119"/>
      <c r="D47" s="106" t="s">
        <v>83</v>
      </c>
      <c r="E47" s="119">
        <v>7</v>
      </c>
    </row>
    <row r="48" spans="1:5" ht="24.75" customHeight="1">
      <c r="A48" s="103">
        <v>45</v>
      </c>
      <c r="B48" s="119"/>
      <c r="C48" s="119"/>
      <c r="D48" s="106" t="s">
        <v>84</v>
      </c>
      <c r="E48" s="119">
        <v>16</v>
      </c>
    </row>
    <row r="49" spans="1:5" ht="24.75" customHeight="1">
      <c r="A49" s="103">
        <v>46</v>
      </c>
      <c r="B49" s="121" t="s">
        <v>85</v>
      </c>
      <c r="C49" s="121" t="s">
        <v>86</v>
      </c>
      <c r="D49" s="106" t="s">
        <v>87</v>
      </c>
      <c r="E49" s="122">
        <v>10</v>
      </c>
    </row>
    <row r="50" spans="1:5" ht="24.75" customHeight="1">
      <c r="A50" s="103">
        <v>47</v>
      </c>
      <c r="B50" s="123"/>
      <c r="C50" s="123"/>
      <c r="D50" s="106" t="s">
        <v>88</v>
      </c>
      <c r="E50" s="122">
        <v>13</v>
      </c>
    </row>
    <row r="51" spans="1:5" ht="24.75" customHeight="1">
      <c r="A51" s="103">
        <v>48</v>
      </c>
      <c r="B51" s="110" t="s">
        <v>89</v>
      </c>
      <c r="C51" s="109" t="s">
        <v>90</v>
      </c>
      <c r="D51" s="106" t="s">
        <v>91</v>
      </c>
      <c r="E51" s="109">
        <v>20</v>
      </c>
    </row>
    <row r="52" spans="1:5" ht="24.75" customHeight="1">
      <c r="A52" s="103">
        <v>49</v>
      </c>
      <c r="B52" s="111"/>
      <c r="C52" s="110" t="s">
        <v>92</v>
      </c>
      <c r="D52" s="106" t="s">
        <v>24</v>
      </c>
      <c r="E52" s="122">
        <v>20</v>
      </c>
    </row>
    <row r="53" spans="1:5" ht="24.75" customHeight="1">
      <c r="A53" s="103">
        <v>50</v>
      </c>
      <c r="B53" s="111"/>
      <c r="C53" s="111"/>
      <c r="D53" s="106" t="s">
        <v>93</v>
      </c>
      <c r="E53" s="122">
        <v>32</v>
      </c>
    </row>
    <row r="54" spans="1:5" ht="24.75" customHeight="1">
      <c r="A54" s="103">
        <v>51</v>
      </c>
      <c r="B54" s="111"/>
      <c r="C54" s="113"/>
      <c r="D54" s="106" t="s">
        <v>94</v>
      </c>
      <c r="E54" s="122">
        <v>20</v>
      </c>
    </row>
    <row r="55" spans="1:5" ht="24.75" customHeight="1">
      <c r="A55" s="103">
        <v>52</v>
      </c>
      <c r="B55" s="111"/>
      <c r="C55" s="110" t="s">
        <v>95</v>
      </c>
      <c r="D55" s="106" t="s">
        <v>96</v>
      </c>
      <c r="E55" s="122">
        <v>6</v>
      </c>
    </row>
    <row r="56" spans="1:5" ht="24.75" customHeight="1">
      <c r="A56" s="103">
        <v>53</v>
      </c>
      <c r="B56" s="111"/>
      <c r="C56" s="111"/>
      <c r="D56" s="106" t="s">
        <v>97</v>
      </c>
      <c r="E56" s="109">
        <v>18</v>
      </c>
    </row>
    <row r="57" spans="1:5" ht="24.75" customHeight="1">
      <c r="A57" s="103">
        <v>54</v>
      </c>
      <c r="B57" s="111"/>
      <c r="C57" s="113"/>
      <c r="D57" s="106" t="s">
        <v>24</v>
      </c>
      <c r="E57" s="109">
        <v>10</v>
      </c>
    </row>
    <row r="58" spans="1:5" ht="24.75" customHeight="1">
      <c r="A58" s="103">
        <v>55</v>
      </c>
      <c r="B58" s="111"/>
      <c r="C58" s="109" t="s">
        <v>98</v>
      </c>
      <c r="D58" s="106" t="s">
        <v>99</v>
      </c>
      <c r="E58" s="109">
        <v>14</v>
      </c>
    </row>
    <row r="59" spans="1:5" ht="24.75" customHeight="1">
      <c r="A59" s="103">
        <v>56</v>
      </c>
      <c r="B59" s="111"/>
      <c r="C59" s="109"/>
      <c r="D59" s="106" t="s">
        <v>24</v>
      </c>
      <c r="E59" s="109">
        <v>16</v>
      </c>
    </row>
    <row r="60" spans="1:5" ht="24.75" customHeight="1">
      <c r="A60" s="103">
        <v>57</v>
      </c>
      <c r="B60" s="111"/>
      <c r="C60" s="109"/>
      <c r="D60" s="106" t="s">
        <v>100</v>
      </c>
      <c r="E60" s="122">
        <v>48</v>
      </c>
    </row>
    <row r="61" spans="1:5" ht="24.75" customHeight="1">
      <c r="A61" s="103">
        <v>58</v>
      </c>
      <c r="B61" s="113"/>
      <c r="C61" s="109"/>
      <c r="D61" s="106" t="s">
        <v>101</v>
      </c>
      <c r="E61" s="122">
        <v>2</v>
      </c>
    </row>
    <row r="62" spans="1:5" ht="21.75" customHeight="1">
      <c r="A62" s="103">
        <v>59</v>
      </c>
      <c r="B62" s="110" t="s">
        <v>102</v>
      </c>
      <c r="C62" s="121" t="s">
        <v>103</v>
      </c>
      <c r="D62" s="106" t="s">
        <v>104</v>
      </c>
      <c r="E62" s="122">
        <v>10</v>
      </c>
    </row>
    <row r="63" spans="1:5" ht="21.75" customHeight="1">
      <c r="A63" s="103">
        <v>60</v>
      </c>
      <c r="B63" s="111"/>
      <c r="C63" s="123"/>
      <c r="D63" s="106" t="s">
        <v>105</v>
      </c>
      <c r="E63" s="122">
        <v>40</v>
      </c>
    </row>
    <row r="64" spans="1:5" ht="27.75" customHeight="1">
      <c r="A64" s="103">
        <v>61</v>
      </c>
      <c r="B64" s="111"/>
      <c r="C64" s="121" t="s">
        <v>106</v>
      </c>
      <c r="D64" s="106" t="s">
        <v>107</v>
      </c>
      <c r="E64" s="124">
        <v>10</v>
      </c>
    </row>
    <row r="65" spans="1:5" ht="27.75" customHeight="1">
      <c r="A65" s="103">
        <v>62</v>
      </c>
      <c r="B65" s="111"/>
      <c r="C65" s="125"/>
      <c r="D65" s="106" t="s">
        <v>108</v>
      </c>
      <c r="E65" s="124">
        <v>13</v>
      </c>
    </row>
    <row r="66" spans="1:5" ht="21.75" customHeight="1">
      <c r="A66" s="103">
        <v>63</v>
      </c>
      <c r="B66" s="111"/>
      <c r="C66" s="123"/>
      <c r="D66" s="106" t="s">
        <v>109</v>
      </c>
      <c r="E66" s="124">
        <v>14</v>
      </c>
    </row>
    <row r="67" spans="1:5" ht="21.75" customHeight="1">
      <c r="A67" s="103">
        <v>64</v>
      </c>
      <c r="B67" s="111"/>
      <c r="C67" s="121" t="s">
        <v>110</v>
      </c>
      <c r="D67" s="114" t="s">
        <v>111</v>
      </c>
      <c r="E67" s="126">
        <v>2</v>
      </c>
    </row>
    <row r="68" spans="1:5" ht="21.75" customHeight="1">
      <c r="A68" s="103">
        <v>65</v>
      </c>
      <c r="B68" s="111"/>
      <c r="C68" s="125"/>
      <c r="D68" s="106" t="s">
        <v>112</v>
      </c>
      <c r="E68" s="122">
        <v>3</v>
      </c>
    </row>
    <row r="69" spans="1:5" ht="21.75" customHeight="1">
      <c r="A69" s="103">
        <v>66</v>
      </c>
      <c r="B69" s="111"/>
      <c r="C69" s="123"/>
      <c r="D69" s="106" t="s">
        <v>113</v>
      </c>
      <c r="E69" s="122">
        <v>10</v>
      </c>
    </row>
    <row r="70" spans="1:5" ht="21.75" customHeight="1">
      <c r="A70" s="103">
        <v>67</v>
      </c>
      <c r="B70" s="111"/>
      <c r="C70" s="121" t="s">
        <v>114</v>
      </c>
      <c r="D70" s="106" t="s">
        <v>115</v>
      </c>
      <c r="E70" s="122">
        <v>12</v>
      </c>
    </row>
    <row r="71" spans="1:5" ht="21.75" customHeight="1">
      <c r="A71" s="103">
        <v>68</v>
      </c>
      <c r="B71" s="111"/>
      <c r="C71" s="123"/>
      <c r="D71" s="106" t="s">
        <v>116</v>
      </c>
      <c r="E71" s="122">
        <v>3</v>
      </c>
    </row>
    <row r="72" spans="1:5" ht="21.75" customHeight="1">
      <c r="A72" s="103">
        <v>69</v>
      </c>
      <c r="B72" s="111"/>
      <c r="C72" s="121" t="s">
        <v>117</v>
      </c>
      <c r="D72" s="106" t="s">
        <v>118</v>
      </c>
      <c r="E72" s="122">
        <v>11</v>
      </c>
    </row>
    <row r="73" spans="1:5" ht="21.75" customHeight="1">
      <c r="A73" s="103">
        <v>70</v>
      </c>
      <c r="B73" s="113"/>
      <c r="C73" s="123"/>
      <c r="D73" s="106" t="s">
        <v>119</v>
      </c>
      <c r="E73" s="112">
        <v>10</v>
      </c>
    </row>
    <row r="74" spans="1:5" ht="21.75" customHeight="1">
      <c r="A74" s="103">
        <v>71</v>
      </c>
      <c r="B74" s="110" t="s">
        <v>120</v>
      </c>
      <c r="C74" s="121" t="s">
        <v>121</v>
      </c>
      <c r="D74" s="106" t="s">
        <v>122</v>
      </c>
      <c r="E74" s="119">
        <v>22</v>
      </c>
    </row>
    <row r="75" spans="1:5" ht="21.75" customHeight="1">
      <c r="A75" s="103">
        <v>72</v>
      </c>
      <c r="B75" s="111"/>
      <c r="C75" s="123"/>
      <c r="D75" s="106" t="s">
        <v>123</v>
      </c>
      <c r="E75" s="109">
        <v>10</v>
      </c>
    </row>
    <row r="76" spans="1:5" ht="21.75" customHeight="1">
      <c r="A76" s="103">
        <v>73</v>
      </c>
      <c r="B76" s="111"/>
      <c r="C76" s="122" t="s">
        <v>124</v>
      </c>
      <c r="D76" s="106" t="s">
        <v>125</v>
      </c>
      <c r="E76" s="119">
        <v>3</v>
      </c>
    </row>
    <row r="77" spans="1:5" ht="27" customHeight="1">
      <c r="A77" s="103">
        <v>74</v>
      </c>
      <c r="B77" s="111"/>
      <c r="C77" s="121" t="s">
        <v>126</v>
      </c>
      <c r="D77" s="106" t="s">
        <v>127</v>
      </c>
      <c r="E77" s="119">
        <v>50</v>
      </c>
    </row>
    <row r="78" spans="1:5" ht="27" customHeight="1">
      <c r="A78" s="103">
        <v>75</v>
      </c>
      <c r="B78" s="111"/>
      <c r="C78" s="125"/>
      <c r="D78" s="106" t="s">
        <v>128</v>
      </c>
      <c r="E78" s="119">
        <v>10</v>
      </c>
    </row>
    <row r="79" spans="1:5" ht="21.75" customHeight="1">
      <c r="A79" s="103">
        <v>76</v>
      </c>
      <c r="B79" s="111"/>
      <c r="C79" s="125"/>
      <c r="D79" s="106" t="s">
        <v>129</v>
      </c>
      <c r="E79" s="119">
        <v>15</v>
      </c>
    </row>
    <row r="80" spans="1:5" ht="21.75" customHeight="1">
      <c r="A80" s="103">
        <v>77</v>
      </c>
      <c r="B80" s="111"/>
      <c r="C80" s="123"/>
      <c r="D80" s="106" t="s">
        <v>130</v>
      </c>
      <c r="E80" s="119">
        <v>10</v>
      </c>
    </row>
    <row r="81" spans="1:5" ht="21.75" customHeight="1">
      <c r="A81" s="103">
        <v>78</v>
      </c>
      <c r="B81" s="111"/>
      <c r="C81" s="121" t="s">
        <v>131</v>
      </c>
      <c r="D81" s="106" t="s">
        <v>132</v>
      </c>
      <c r="E81" s="119">
        <v>6</v>
      </c>
    </row>
    <row r="82" spans="1:5" ht="21.75" customHeight="1">
      <c r="A82" s="103">
        <v>79</v>
      </c>
      <c r="B82" s="113"/>
      <c r="C82" s="123"/>
      <c r="D82" s="106" t="s">
        <v>133</v>
      </c>
      <c r="E82" s="119">
        <v>34</v>
      </c>
    </row>
    <row r="83" spans="1:5" ht="21.75" customHeight="1">
      <c r="A83" s="103">
        <v>80</v>
      </c>
      <c r="B83" s="110" t="s">
        <v>134</v>
      </c>
      <c r="C83" s="121" t="s">
        <v>135</v>
      </c>
      <c r="D83" s="106" t="s">
        <v>136</v>
      </c>
      <c r="E83" s="122">
        <v>24</v>
      </c>
    </row>
    <row r="84" spans="1:5" ht="21.75" customHeight="1">
      <c r="A84" s="103">
        <v>81</v>
      </c>
      <c r="B84" s="111"/>
      <c r="C84" s="125"/>
      <c r="D84" s="114" t="s">
        <v>137</v>
      </c>
      <c r="E84" s="126">
        <v>10</v>
      </c>
    </row>
    <row r="85" spans="1:5" ht="21.75" customHeight="1">
      <c r="A85" s="103">
        <v>82</v>
      </c>
      <c r="B85" s="111"/>
      <c r="C85" s="125"/>
      <c r="D85" s="106" t="s">
        <v>138</v>
      </c>
      <c r="E85" s="122">
        <v>5</v>
      </c>
    </row>
    <row r="86" spans="1:5" ht="21.75" customHeight="1">
      <c r="A86" s="103">
        <v>83</v>
      </c>
      <c r="B86" s="111"/>
      <c r="C86" s="123"/>
      <c r="D86" s="106" t="s">
        <v>139</v>
      </c>
      <c r="E86" s="122">
        <v>4</v>
      </c>
    </row>
    <row r="87" spans="1:5" ht="30" customHeight="1">
      <c r="A87" s="103">
        <v>84</v>
      </c>
      <c r="B87" s="111"/>
      <c r="C87" s="121" t="s">
        <v>140</v>
      </c>
      <c r="D87" s="106" t="s">
        <v>141</v>
      </c>
      <c r="E87" s="122">
        <v>14</v>
      </c>
    </row>
    <row r="88" spans="1:5" ht="21.75" customHeight="1">
      <c r="A88" s="103">
        <v>85</v>
      </c>
      <c r="B88" s="111"/>
      <c r="C88" s="125"/>
      <c r="D88" s="106" t="s">
        <v>142</v>
      </c>
      <c r="E88" s="122">
        <v>18</v>
      </c>
    </row>
    <row r="89" spans="1:5" ht="21.75" customHeight="1">
      <c r="A89" s="103">
        <v>86</v>
      </c>
      <c r="B89" s="111"/>
      <c r="C89" s="125"/>
      <c r="D89" s="114" t="s">
        <v>143</v>
      </c>
      <c r="E89" s="126">
        <v>4</v>
      </c>
    </row>
    <row r="90" spans="1:5" ht="21.75" customHeight="1">
      <c r="A90" s="103">
        <v>87</v>
      </c>
      <c r="B90" s="111"/>
      <c r="C90" s="123"/>
      <c r="D90" s="106" t="s">
        <v>144</v>
      </c>
      <c r="E90" s="122">
        <v>1</v>
      </c>
    </row>
    <row r="91" spans="1:5" ht="30" customHeight="1">
      <c r="A91" s="103">
        <v>88</v>
      </c>
      <c r="B91" s="113"/>
      <c r="C91" s="122" t="s">
        <v>145</v>
      </c>
      <c r="D91" s="114" t="s">
        <v>146</v>
      </c>
      <c r="E91" s="126">
        <v>28</v>
      </c>
    </row>
    <row r="92" spans="1:5" ht="21" customHeight="1">
      <c r="A92" s="103">
        <v>89</v>
      </c>
      <c r="B92" s="121" t="s">
        <v>147</v>
      </c>
      <c r="C92" s="121" t="s">
        <v>148</v>
      </c>
      <c r="D92" s="106" t="s">
        <v>149</v>
      </c>
      <c r="E92" s="122">
        <v>5.5</v>
      </c>
    </row>
    <row r="93" spans="1:5" ht="21" customHeight="1">
      <c r="A93" s="103">
        <v>90</v>
      </c>
      <c r="B93" s="125"/>
      <c r="C93" s="123"/>
      <c r="D93" s="106" t="s">
        <v>150</v>
      </c>
      <c r="E93" s="122">
        <v>2.5</v>
      </c>
    </row>
    <row r="94" spans="1:5" ht="21" customHeight="1">
      <c r="A94" s="103">
        <v>91</v>
      </c>
      <c r="B94" s="125"/>
      <c r="C94" s="121" t="s">
        <v>151</v>
      </c>
      <c r="D94" s="106" t="s">
        <v>10</v>
      </c>
      <c r="E94" s="122">
        <v>2</v>
      </c>
    </row>
    <row r="95" spans="1:5" ht="21" customHeight="1">
      <c r="A95" s="103">
        <v>92</v>
      </c>
      <c r="B95" s="125"/>
      <c r="C95" s="123"/>
      <c r="D95" s="106" t="s">
        <v>152</v>
      </c>
      <c r="E95" s="122">
        <v>20</v>
      </c>
    </row>
    <row r="96" spans="1:5" ht="21" customHeight="1">
      <c r="A96" s="103">
        <v>93</v>
      </c>
      <c r="B96" s="125"/>
      <c r="C96" s="122" t="s">
        <v>153</v>
      </c>
      <c r="D96" s="106" t="s">
        <v>154</v>
      </c>
      <c r="E96" s="109">
        <v>16</v>
      </c>
    </row>
    <row r="97" spans="1:5" ht="21" customHeight="1">
      <c r="A97" s="103">
        <v>94</v>
      </c>
      <c r="B97" s="123"/>
      <c r="C97" s="122"/>
      <c r="D97" s="106" t="s">
        <v>155</v>
      </c>
      <c r="E97" s="109">
        <v>5</v>
      </c>
    </row>
    <row r="98" spans="1:5" ht="21" customHeight="1">
      <c r="A98" s="103">
        <v>95</v>
      </c>
      <c r="B98" s="121" t="s">
        <v>156</v>
      </c>
      <c r="C98" s="122" t="s">
        <v>157</v>
      </c>
      <c r="D98" s="106" t="s">
        <v>158</v>
      </c>
      <c r="E98" s="122">
        <v>5</v>
      </c>
    </row>
    <row r="99" spans="1:5" ht="21" customHeight="1">
      <c r="A99" s="103">
        <v>96</v>
      </c>
      <c r="B99" s="125"/>
      <c r="C99" s="121" t="s">
        <v>159</v>
      </c>
      <c r="D99" s="106" t="s">
        <v>160</v>
      </c>
      <c r="E99" s="122">
        <v>15</v>
      </c>
    </row>
    <row r="100" spans="1:5" ht="21" customHeight="1">
      <c r="A100" s="103">
        <v>97</v>
      </c>
      <c r="B100" s="125"/>
      <c r="C100" s="123"/>
      <c r="D100" s="106" t="s">
        <v>161</v>
      </c>
      <c r="E100" s="122">
        <v>3</v>
      </c>
    </row>
    <row r="101" spans="1:5" ht="21" customHeight="1">
      <c r="A101" s="103">
        <v>98</v>
      </c>
      <c r="B101" s="125"/>
      <c r="C101" s="122" t="s">
        <v>162</v>
      </c>
      <c r="D101" s="106" t="s">
        <v>163</v>
      </c>
      <c r="E101" s="122">
        <v>24</v>
      </c>
    </row>
    <row r="102" spans="1:5" ht="21" customHeight="1">
      <c r="A102" s="103">
        <v>99</v>
      </c>
      <c r="B102" s="125"/>
      <c r="C102" s="122" t="s">
        <v>164</v>
      </c>
      <c r="D102" s="114" t="s">
        <v>165</v>
      </c>
      <c r="E102" s="126">
        <v>24</v>
      </c>
    </row>
    <row r="103" spans="1:5" ht="21" customHeight="1">
      <c r="A103" s="103">
        <v>100</v>
      </c>
      <c r="B103" s="125"/>
      <c r="C103" s="121" t="s">
        <v>166</v>
      </c>
      <c r="D103" s="106" t="s">
        <v>167</v>
      </c>
      <c r="E103" s="122">
        <v>1</v>
      </c>
    </row>
    <row r="104" spans="1:5" ht="21" customHeight="1">
      <c r="A104" s="103">
        <v>101</v>
      </c>
      <c r="B104" s="125"/>
      <c r="C104" s="125"/>
      <c r="D104" s="106" t="s">
        <v>168</v>
      </c>
      <c r="E104" s="122">
        <v>24</v>
      </c>
    </row>
    <row r="105" spans="1:5" ht="21" customHeight="1">
      <c r="A105" s="103">
        <v>102</v>
      </c>
      <c r="B105" s="125"/>
      <c r="C105" s="123"/>
      <c r="D105" s="106" t="s">
        <v>169</v>
      </c>
      <c r="E105" s="122">
        <v>12</v>
      </c>
    </row>
    <row r="106" spans="1:5" ht="21" customHeight="1">
      <c r="A106" s="103">
        <v>103</v>
      </c>
      <c r="B106" s="125"/>
      <c r="C106" s="121" t="s">
        <v>170</v>
      </c>
      <c r="D106" s="106" t="s">
        <v>171</v>
      </c>
      <c r="E106" s="127">
        <v>10</v>
      </c>
    </row>
    <row r="107" spans="1:5" ht="21" customHeight="1">
      <c r="A107" s="103">
        <v>104</v>
      </c>
      <c r="B107" s="125"/>
      <c r="C107" s="125"/>
      <c r="D107" s="106" t="s">
        <v>172</v>
      </c>
      <c r="E107" s="127">
        <v>4</v>
      </c>
    </row>
    <row r="108" spans="1:5" ht="21" customHeight="1">
      <c r="A108" s="103">
        <v>105</v>
      </c>
      <c r="B108" s="125"/>
      <c r="C108" s="125"/>
      <c r="D108" s="106" t="s">
        <v>173</v>
      </c>
      <c r="E108" s="127">
        <v>3</v>
      </c>
    </row>
    <row r="109" spans="1:5" ht="21" customHeight="1">
      <c r="A109" s="103">
        <v>106</v>
      </c>
      <c r="B109" s="125"/>
      <c r="C109" s="125"/>
      <c r="D109" s="106" t="s">
        <v>174</v>
      </c>
      <c r="E109" s="122">
        <v>4</v>
      </c>
    </row>
    <row r="110" spans="1:5" ht="21" customHeight="1">
      <c r="A110" s="103">
        <v>107</v>
      </c>
      <c r="B110" s="125"/>
      <c r="C110" s="125"/>
      <c r="D110" s="114" t="s">
        <v>175</v>
      </c>
      <c r="E110" s="126">
        <v>3</v>
      </c>
    </row>
    <row r="111" spans="1:5" ht="21" customHeight="1">
      <c r="A111" s="103">
        <v>108</v>
      </c>
      <c r="B111" s="125"/>
      <c r="C111" s="125"/>
      <c r="D111" s="114" t="s">
        <v>176</v>
      </c>
      <c r="E111" s="126">
        <v>19</v>
      </c>
    </row>
    <row r="112" spans="1:5" ht="21" customHeight="1">
      <c r="A112" s="103">
        <v>109</v>
      </c>
      <c r="B112" s="125"/>
      <c r="C112" s="125"/>
      <c r="D112" s="106" t="s">
        <v>177</v>
      </c>
      <c r="E112" s="122">
        <v>5</v>
      </c>
    </row>
    <row r="113" spans="1:5" ht="21" customHeight="1">
      <c r="A113" s="103">
        <v>110</v>
      </c>
      <c r="B113" s="123"/>
      <c r="C113" s="123"/>
      <c r="D113" s="128" t="s">
        <v>178</v>
      </c>
      <c r="E113" s="115">
        <v>31</v>
      </c>
    </row>
    <row r="114" spans="1:5" ht="21" customHeight="1">
      <c r="A114" s="103">
        <v>111</v>
      </c>
      <c r="B114" s="112" t="s">
        <v>179</v>
      </c>
      <c r="C114" s="109" t="s">
        <v>180</v>
      </c>
      <c r="D114" s="106" t="s">
        <v>181</v>
      </c>
      <c r="E114" s="112">
        <v>15</v>
      </c>
    </row>
    <row r="115" spans="1:5" ht="21" customHeight="1">
      <c r="A115" s="103">
        <v>112</v>
      </c>
      <c r="B115" s="110" t="s">
        <v>182</v>
      </c>
      <c r="C115" s="105" t="s">
        <v>183</v>
      </c>
      <c r="D115" s="106" t="s">
        <v>184</v>
      </c>
      <c r="E115" s="109">
        <v>14</v>
      </c>
    </row>
    <row r="116" spans="1:5" ht="21" customHeight="1">
      <c r="A116" s="103">
        <v>113</v>
      </c>
      <c r="B116" s="111"/>
      <c r="C116" s="104"/>
      <c r="D116" s="114" t="s">
        <v>185</v>
      </c>
      <c r="E116" s="102">
        <v>12</v>
      </c>
    </row>
    <row r="117" spans="1:5" ht="21" customHeight="1">
      <c r="A117" s="103">
        <v>114</v>
      </c>
      <c r="B117" s="111"/>
      <c r="C117" s="104"/>
      <c r="D117" s="106" t="s">
        <v>186</v>
      </c>
      <c r="E117" s="109">
        <v>12</v>
      </c>
    </row>
    <row r="118" spans="1:5" ht="21" customHeight="1">
      <c r="A118" s="103">
        <v>115</v>
      </c>
      <c r="B118" s="111"/>
      <c r="C118" s="108"/>
      <c r="D118" s="106" t="s">
        <v>187</v>
      </c>
      <c r="E118" s="109">
        <v>7</v>
      </c>
    </row>
    <row r="119" spans="1:5" ht="21" customHeight="1">
      <c r="A119" s="103">
        <v>116</v>
      </c>
      <c r="B119" s="111"/>
      <c r="C119" s="105" t="s">
        <v>188</v>
      </c>
      <c r="D119" s="106" t="s">
        <v>189</v>
      </c>
      <c r="E119" s="109">
        <v>32</v>
      </c>
    </row>
    <row r="120" spans="1:5" ht="21" customHeight="1">
      <c r="A120" s="103">
        <v>117</v>
      </c>
      <c r="B120" s="111"/>
      <c r="C120" s="104"/>
      <c r="D120" s="114" t="s">
        <v>190</v>
      </c>
      <c r="E120" s="102">
        <v>21</v>
      </c>
    </row>
    <row r="121" spans="1:5" ht="21" customHeight="1">
      <c r="A121" s="103">
        <v>118</v>
      </c>
      <c r="B121" s="111"/>
      <c r="C121" s="108"/>
      <c r="D121" s="106" t="s">
        <v>191</v>
      </c>
      <c r="E121" s="109">
        <v>5</v>
      </c>
    </row>
    <row r="122" spans="1:5" ht="21" customHeight="1">
      <c r="A122" s="103">
        <v>119</v>
      </c>
      <c r="B122" s="111"/>
      <c r="C122" s="105" t="s">
        <v>192</v>
      </c>
      <c r="D122" s="106" t="s">
        <v>193</v>
      </c>
      <c r="E122" s="109">
        <v>40</v>
      </c>
    </row>
    <row r="123" spans="1:5" ht="21" customHeight="1">
      <c r="A123" s="103">
        <v>120</v>
      </c>
      <c r="B123" s="111"/>
      <c r="C123" s="104"/>
      <c r="D123" s="114" t="s">
        <v>194</v>
      </c>
      <c r="E123" s="102">
        <v>20</v>
      </c>
    </row>
    <row r="124" spans="1:5" ht="21" customHeight="1">
      <c r="A124" s="103">
        <v>121</v>
      </c>
      <c r="B124" s="111"/>
      <c r="C124" s="104"/>
      <c r="D124" s="106" t="s">
        <v>195</v>
      </c>
      <c r="E124" s="109">
        <v>33</v>
      </c>
    </row>
    <row r="125" spans="1:5" ht="21" customHeight="1">
      <c r="A125" s="103">
        <v>122</v>
      </c>
      <c r="B125" s="113"/>
      <c r="C125" s="108"/>
      <c r="D125" s="106" t="s">
        <v>196</v>
      </c>
      <c r="E125" s="109">
        <v>20</v>
      </c>
    </row>
    <row r="126" spans="1:5" ht="24.75" customHeight="1">
      <c r="A126" s="103">
        <v>123</v>
      </c>
      <c r="B126" s="110" t="s">
        <v>197</v>
      </c>
      <c r="C126" s="110" t="s">
        <v>198</v>
      </c>
      <c r="D126" s="106" t="s">
        <v>199</v>
      </c>
      <c r="E126" s="129">
        <v>4</v>
      </c>
    </row>
    <row r="127" spans="1:5" ht="24.75" customHeight="1">
      <c r="A127" s="103">
        <v>124</v>
      </c>
      <c r="B127" s="111"/>
      <c r="C127" s="113"/>
      <c r="D127" s="106" t="s">
        <v>200</v>
      </c>
      <c r="E127" s="112">
        <v>8</v>
      </c>
    </row>
    <row r="128" spans="1:5" ht="24.75" customHeight="1">
      <c r="A128" s="103">
        <v>125</v>
      </c>
      <c r="B128" s="111"/>
      <c r="C128" s="112" t="s">
        <v>201</v>
      </c>
      <c r="D128" s="106" t="s">
        <v>202</v>
      </c>
      <c r="E128" s="112">
        <v>3</v>
      </c>
    </row>
    <row r="129" spans="1:5" ht="24.75" customHeight="1">
      <c r="A129" s="103">
        <v>126</v>
      </c>
      <c r="B129" s="111"/>
      <c r="C129" s="112"/>
      <c r="D129" s="106" t="s">
        <v>203</v>
      </c>
      <c r="E129" s="112">
        <v>8</v>
      </c>
    </row>
    <row r="130" spans="1:5" ht="24.75" customHeight="1">
      <c r="A130" s="103">
        <v>127</v>
      </c>
      <c r="B130" s="111"/>
      <c r="C130" s="110" t="s">
        <v>204</v>
      </c>
      <c r="D130" s="114" t="s">
        <v>205</v>
      </c>
      <c r="E130" s="96">
        <v>21</v>
      </c>
    </row>
    <row r="131" spans="1:5" ht="24.75" customHeight="1">
      <c r="A131" s="103">
        <v>128</v>
      </c>
      <c r="B131" s="111"/>
      <c r="C131" s="113"/>
      <c r="D131" s="106" t="s">
        <v>149</v>
      </c>
      <c r="E131" s="112">
        <v>7</v>
      </c>
    </row>
    <row r="132" spans="1:5" ht="24.75" customHeight="1">
      <c r="A132" s="103">
        <v>129</v>
      </c>
      <c r="B132" s="113"/>
      <c r="C132" s="112" t="s">
        <v>206</v>
      </c>
      <c r="D132" s="106" t="s">
        <v>207</v>
      </c>
      <c r="E132" s="112">
        <v>5</v>
      </c>
    </row>
    <row r="133" spans="1:5" ht="24.75" customHeight="1">
      <c r="A133" s="103">
        <v>130</v>
      </c>
      <c r="B133" s="130" t="s">
        <v>208</v>
      </c>
      <c r="C133" s="130" t="s">
        <v>209</v>
      </c>
      <c r="D133" s="106" t="s">
        <v>210</v>
      </c>
      <c r="E133" s="131">
        <v>11</v>
      </c>
    </row>
    <row r="134" spans="1:5" ht="24.75" customHeight="1">
      <c r="A134" s="103">
        <v>131</v>
      </c>
      <c r="B134" s="130"/>
      <c r="C134" s="130"/>
      <c r="D134" s="114" t="s">
        <v>211</v>
      </c>
      <c r="E134" s="115">
        <v>18</v>
      </c>
    </row>
  </sheetData>
  <sheetProtection/>
  <mergeCells count="64">
    <mergeCell ref="A1:E1"/>
    <mergeCell ref="A3:C3"/>
    <mergeCell ref="B4:B7"/>
    <mergeCell ref="B8:B9"/>
    <mergeCell ref="B10:B14"/>
    <mergeCell ref="B15:B20"/>
    <mergeCell ref="B21:B22"/>
    <mergeCell ref="B23:B31"/>
    <mergeCell ref="B32:B33"/>
    <mergeCell ref="B34:B40"/>
    <mergeCell ref="B41:B42"/>
    <mergeCell ref="B43:B44"/>
    <mergeCell ref="B45:B48"/>
    <mergeCell ref="B49:B50"/>
    <mergeCell ref="B51:B61"/>
    <mergeCell ref="B62:B73"/>
    <mergeCell ref="B74:B82"/>
    <mergeCell ref="B83:B91"/>
    <mergeCell ref="B92:B97"/>
    <mergeCell ref="B98:B113"/>
    <mergeCell ref="B115:B125"/>
    <mergeCell ref="B126:B132"/>
    <mergeCell ref="B133:B134"/>
    <mergeCell ref="C4:C6"/>
    <mergeCell ref="C11:C12"/>
    <mergeCell ref="C13:C14"/>
    <mergeCell ref="C15:C16"/>
    <mergeCell ref="C17:C19"/>
    <mergeCell ref="C23:C24"/>
    <mergeCell ref="C25:C28"/>
    <mergeCell ref="C29:C31"/>
    <mergeCell ref="C32:C33"/>
    <mergeCell ref="C34:C36"/>
    <mergeCell ref="C37:C38"/>
    <mergeCell ref="C41:C42"/>
    <mergeCell ref="C43:C44"/>
    <mergeCell ref="C45:C48"/>
    <mergeCell ref="C49:C50"/>
    <mergeCell ref="C52:C54"/>
    <mergeCell ref="C55:C57"/>
    <mergeCell ref="C58:C61"/>
    <mergeCell ref="C62:C63"/>
    <mergeCell ref="C64:C66"/>
    <mergeCell ref="C67:C69"/>
    <mergeCell ref="C70:C71"/>
    <mergeCell ref="C72:C73"/>
    <mergeCell ref="C74:C75"/>
    <mergeCell ref="C77:C80"/>
    <mergeCell ref="C81:C82"/>
    <mergeCell ref="C83:C86"/>
    <mergeCell ref="C87:C90"/>
    <mergeCell ref="C92:C93"/>
    <mergeCell ref="C94:C95"/>
    <mergeCell ref="C96:C97"/>
    <mergeCell ref="C99:C100"/>
    <mergeCell ref="C103:C105"/>
    <mergeCell ref="C106:C113"/>
    <mergeCell ref="C115:C118"/>
    <mergeCell ref="C119:C121"/>
    <mergeCell ref="C122:C125"/>
    <mergeCell ref="C126:C127"/>
    <mergeCell ref="C128:C129"/>
    <mergeCell ref="C130:C131"/>
    <mergeCell ref="C133:C134"/>
  </mergeCells>
  <printOptions horizontalCentered="1"/>
  <pageMargins left="0.5118055555555555" right="0.5118055555555555" top="0.4326388888888889" bottom="0.4722222222222222" header="0.3145833333333333" footer="0.27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419"/>
  <sheetViews>
    <sheetView tabSelected="1" zoomScaleSheetLayoutView="100" workbookViewId="0" topLeftCell="A1">
      <pane ySplit="3" topLeftCell="A4" activePane="bottomLeft" state="frozen"/>
      <selection pane="bottomLeft" activeCell="F11" sqref="F11"/>
    </sheetView>
  </sheetViews>
  <sheetFormatPr defaultColWidth="24.57421875" defaultRowHeight="27.75" customHeight="1"/>
  <cols>
    <col min="1" max="1" width="3.00390625" style="69" customWidth="1"/>
    <col min="2" max="2" width="3.28125" style="70" customWidth="1"/>
    <col min="3" max="3" width="12.7109375" style="71" customWidth="1"/>
    <col min="4" max="4" width="54.7109375" style="72" customWidth="1"/>
    <col min="5" max="219" width="24.57421875" style="73" customWidth="1"/>
    <col min="220" max="236" width="24.57421875" style="74" customWidth="1"/>
    <col min="237" max="16384" width="24.57421875" style="75" customWidth="1"/>
  </cols>
  <sheetData>
    <row r="1" spans="1:5" ht="48.75" customHeight="1">
      <c r="A1" s="17" t="s">
        <v>212</v>
      </c>
      <c r="B1" s="17"/>
      <c r="C1" s="17"/>
      <c r="D1" s="17"/>
      <c r="E1" s="17"/>
    </row>
    <row r="2" spans="1:232" s="68" customFormat="1" ht="18" customHeight="1">
      <c r="A2" s="20" t="s">
        <v>1</v>
      </c>
      <c r="B2" s="20" t="s">
        <v>213</v>
      </c>
      <c r="C2" s="21" t="s">
        <v>3</v>
      </c>
      <c r="D2" s="20" t="s">
        <v>214</v>
      </c>
      <c r="E2" s="20" t="s">
        <v>215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</row>
    <row r="3" spans="1:232" s="68" customFormat="1" ht="42" customHeight="1">
      <c r="A3" s="20"/>
      <c r="B3" s="20"/>
      <c r="C3" s="21"/>
      <c r="D3" s="20"/>
      <c r="E3" s="20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</row>
    <row r="4" spans="1:236" ht="24">
      <c r="A4" s="77">
        <v>1</v>
      </c>
      <c r="B4" s="78" t="s">
        <v>216</v>
      </c>
      <c r="C4" s="78" t="s">
        <v>217</v>
      </c>
      <c r="D4" s="79" t="s">
        <v>218</v>
      </c>
      <c r="E4" s="78" t="s">
        <v>219</v>
      </c>
      <c r="HE4" s="74"/>
      <c r="HF4" s="74"/>
      <c r="HG4" s="74"/>
      <c r="HH4" s="74"/>
      <c r="HI4" s="74"/>
      <c r="HJ4" s="74"/>
      <c r="HK4" s="74"/>
      <c r="HV4" s="75"/>
      <c r="HW4" s="75"/>
      <c r="HX4" s="75"/>
      <c r="HY4" s="75"/>
      <c r="HZ4" s="75"/>
      <c r="IA4" s="75"/>
      <c r="IB4" s="75"/>
    </row>
    <row r="5" spans="1:236" ht="13.5">
      <c r="A5" s="77"/>
      <c r="B5" s="78"/>
      <c r="C5" s="77"/>
      <c r="D5" s="79" t="s">
        <v>220</v>
      </c>
      <c r="E5" s="77"/>
      <c r="HE5" s="74"/>
      <c r="HF5" s="74"/>
      <c r="HG5" s="74"/>
      <c r="HH5" s="74"/>
      <c r="HI5" s="74"/>
      <c r="HJ5" s="74"/>
      <c r="HK5" s="74"/>
      <c r="HV5" s="75"/>
      <c r="HW5" s="75"/>
      <c r="HX5" s="75"/>
      <c r="HY5" s="75"/>
      <c r="HZ5" s="75"/>
      <c r="IA5" s="75"/>
      <c r="IB5" s="75"/>
    </row>
    <row r="6" spans="1:236" ht="13.5">
      <c r="A6" s="77"/>
      <c r="B6" s="78"/>
      <c r="C6" s="77"/>
      <c r="D6" s="79" t="s">
        <v>221</v>
      </c>
      <c r="E6" s="77"/>
      <c r="HE6" s="74"/>
      <c r="HF6" s="74"/>
      <c r="HG6" s="74"/>
      <c r="HH6" s="74"/>
      <c r="HI6" s="74"/>
      <c r="HJ6" s="74"/>
      <c r="HK6" s="74"/>
      <c r="HV6" s="75"/>
      <c r="HW6" s="75"/>
      <c r="HX6" s="75"/>
      <c r="HY6" s="75"/>
      <c r="HZ6" s="75"/>
      <c r="IA6" s="75"/>
      <c r="IB6" s="75"/>
    </row>
    <row r="7" spans="1:236" ht="13.5">
      <c r="A7" s="77"/>
      <c r="B7" s="78"/>
      <c r="C7" s="77"/>
      <c r="D7" s="79" t="s">
        <v>222</v>
      </c>
      <c r="E7" s="77"/>
      <c r="HE7" s="74"/>
      <c r="HF7" s="74"/>
      <c r="HG7" s="74"/>
      <c r="HH7" s="74"/>
      <c r="HI7" s="74"/>
      <c r="HJ7" s="74"/>
      <c r="HK7" s="74"/>
      <c r="HV7" s="75"/>
      <c r="HW7" s="75"/>
      <c r="HX7" s="75"/>
      <c r="HY7" s="75"/>
      <c r="HZ7" s="75"/>
      <c r="IA7" s="75"/>
      <c r="IB7" s="75"/>
    </row>
    <row r="8" spans="1:236" ht="13.5">
      <c r="A8" s="77"/>
      <c r="B8" s="78"/>
      <c r="C8" s="77"/>
      <c r="D8" s="79" t="s">
        <v>223</v>
      </c>
      <c r="E8" s="77"/>
      <c r="HE8" s="74"/>
      <c r="HF8" s="74"/>
      <c r="HG8" s="74"/>
      <c r="HH8" s="74"/>
      <c r="HI8" s="74"/>
      <c r="HJ8" s="74"/>
      <c r="HK8" s="74"/>
      <c r="HV8" s="75"/>
      <c r="HW8" s="75"/>
      <c r="HX8" s="75"/>
      <c r="HY8" s="75"/>
      <c r="HZ8" s="75"/>
      <c r="IA8" s="75"/>
      <c r="IB8" s="75"/>
    </row>
    <row r="9" spans="1:236" ht="13.5">
      <c r="A9" s="77"/>
      <c r="B9" s="78"/>
      <c r="C9" s="77"/>
      <c r="D9" s="79" t="s">
        <v>224</v>
      </c>
      <c r="E9" s="77"/>
      <c r="HE9" s="74"/>
      <c r="HF9" s="74"/>
      <c r="HG9" s="74"/>
      <c r="HH9" s="74"/>
      <c r="HI9" s="74"/>
      <c r="HJ9" s="74"/>
      <c r="HK9" s="74"/>
      <c r="HV9" s="75"/>
      <c r="HW9" s="75"/>
      <c r="HX9" s="75"/>
      <c r="HY9" s="75"/>
      <c r="HZ9" s="75"/>
      <c r="IA9" s="75"/>
      <c r="IB9" s="75"/>
    </row>
    <row r="10" spans="1:236" ht="24">
      <c r="A10" s="77"/>
      <c r="B10" s="78"/>
      <c r="C10" s="78" t="s">
        <v>225</v>
      </c>
      <c r="D10" s="79" t="s">
        <v>226</v>
      </c>
      <c r="E10" s="78" t="s">
        <v>219</v>
      </c>
      <c r="HE10" s="74"/>
      <c r="HF10" s="74"/>
      <c r="HG10" s="74"/>
      <c r="HH10" s="74"/>
      <c r="HI10" s="74"/>
      <c r="HJ10" s="74"/>
      <c r="HK10" s="74"/>
      <c r="HV10" s="75"/>
      <c r="HW10" s="75"/>
      <c r="HX10" s="75"/>
      <c r="HY10" s="75"/>
      <c r="HZ10" s="75"/>
      <c r="IA10" s="75"/>
      <c r="IB10" s="75"/>
    </row>
    <row r="11" spans="1:236" ht="13.5">
      <c r="A11" s="77"/>
      <c r="B11" s="78"/>
      <c r="C11" s="78"/>
      <c r="D11" s="79" t="s">
        <v>227</v>
      </c>
      <c r="E11" s="78"/>
      <c r="HE11" s="74"/>
      <c r="HF11" s="74"/>
      <c r="HG11" s="74"/>
      <c r="HH11" s="74"/>
      <c r="HI11" s="74"/>
      <c r="HJ11" s="74"/>
      <c r="HK11" s="74"/>
      <c r="HV11" s="75"/>
      <c r="HW11" s="75"/>
      <c r="HX11" s="75"/>
      <c r="HY11" s="75"/>
      <c r="HZ11" s="75"/>
      <c r="IA11" s="75"/>
      <c r="IB11" s="75"/>
    </row>
    <row r="12" spans="1:236" ht="13.5">
      <c r="A12" s="77"/>
      <c r="B12" s="78"/>
      <c r="C12" s="77"/>
      <c r="D12" s="79" t="s">
        <v>228</v>
      </c>
      <c r="E12" s="77"/>
      <c r="HE12" s="74"/>
      <c r="HF12" s="74"/>
      <c r="HG12" s="74"/>
      <c r="HH12" s="74"/>
      <c r="HI12" s="74"/>
      <c r="HJ12" s="74"/>
      <c r="HK12" s="74"/>
      <c r="HV12" s="75"/>
      <c r="HW12" s="75"/>
      <c r="HX12" s="75"/>
      <c r="HY12" s="75"/>
      <c r="HZ12" s="75"/>
      <c r="IA12" s="75"/>
      <c r="IB12" s="75"/>
    </row>
    <row r="13" spans="1:236" ht="24">
      <c r="A13" s="77"/>
      <c r="B13" s="78"/>
      <c r="C13" s="77"/>
      <c r="D13" s="79" t="s">
        <v>229</v>
      </c>
      <c r="E13" s="77"/>
      <c r="HE13" s="74"/>
      <c r="HF13" s="74"/>
      <c r="HG13" s="74"/>
      <c r="HH13" s="74"/>
      <c r="HI13" s="74"/>
      <c r="HJ13" s="74"/>
      <c r="HK13" s="74"/>
      <c r="HV13" s="75"/>
      <c r="HW13" s="75"/>
      <c r="HX13" s="75"/>
      <c r="HY13" s="75"/>
      <c r="HZ13" s="75"/>
      <c r="IA13" s="75"/>
      <c r="IB13" s="75"/>
    </row>
    <row r="14" spans="1:236" ht="13.5">
      <c r="A14" s="77"/>
      <c r="B14" s="78"/>
      <c r="C14" s="78" t="s">
        <v>230</v>
      </c>
      <c r="D14" s="79" t="s">
        <v>231</v>
      </c>
      <c r="E14" s="78" t="s">
        <v>219</v>
      </c>
      <c r="HE14" s="74"/>
      <c r="HF14" s="74"/>
      <c r="HG14" s="74"/>
      <c r="HH14" s="74"/>
      <c r="HI14" s="74"/>
      <c r="HJ14" s="74"/>
      <c r="HK14" s="74"/>
      <c r="HV14" s="75"/>
      <c r="HW14" s="75"/>
      <c r="HX14" s="75"/>
      <c r="HY14" s="75"/>
      <c r="HZ14" s="75"/>
      <c r="IA14" s="75"/>
      <c r="IB14" s="75"/>
    </row>
    <row r="15" spans="1:236" ht="13.5">
      <c r="A15" s="77"/>
      <c r="B15" s="78"/>
      <c r="C15" s="78"/>
      <c r="D15" s="79" t="s">
        <v>232</v>
      </c>
      <c r="E15" s="78"/>
      <c r="HE15" s="74"/>
      <c r="HF15" s="74"/>
      <c r="HG15" s="74"/>
      <c r="HH15" s="74"/>
      <c r="HI15" s="74"/>
      <c r="HJ15" s="74"/>
      <c r="HK15" s="74"/>
      <c r="HV15" s="75"/>
      <c r="HW15" s="75"/>
      <c r="HX15" s="75"/>
      <c r="HY15" s="75"/>
      <c r="HZ15" s="75"/>
      <c r="IA15" s="75"/>
      <c r="IB15" s="75"/>
    </row>
    <row r="16" spans="1:236" ht="13.5">
      <c r="A16" s="77">
        <v>2</v>
      </c>
      <c r="B16" s="78" t="s">
        <v>233</v>
      </c>
      <c r="C16" s="78" t="s">
        <v>234</v>
      </c>
      <c r="D16" s="79" t="s">
        <v>235</v>
      </c>
      <c r="E16" s="78" t="s">
        <v>219</v>
      </c>
      <c r="HE16" s="74"/>
      <c r="HF16" s="74"/>
      <c r="HG16" s="74"/>
      <c r="HH16" s="74"/>
      <c r="HI16" s="74"/>
      <c r="HJ16" s="74"/>
      <c r="HK16" s="74"/>
      <c r="HV16" s="75"/>
      <c r="HW16" s="75"/>
      <c r="HX16" s="75"/>
      <c r="HY16" s="75"/>
      <c r="HZ16" s="75"/>
      <c r="IA16" s="75"/>
      <c r="IB16" s="75"/>
    </row>
    <row r="17" spans="1:236" ht="13.5">
      <c r="A17" s="77"/>
      <c r="B17" s="78"/>
      <c r="C17" s="78"/>
      <c r="D17" s="79" t="s">
        <v>236</v>
      </c>
      <c r="E17" s="78"/>
      <c r="HE17" s="74"/>
      <c r="HF17" s="74"/>
      <c r="HG17" s="74"/>
      <c r="HH17" s="74"/>
      <c r="HI17" s="74"/>
      <c r="HJ17" s="74"/>
      <c r="HK17" s="74"/>
      <c r="HV17" s="75"/>
      <c r="HW17" s="75"/>
      <c r="HX17" s="75"/>
      <c r="HY17" s="75"/>
      <c r="HZ17" s="75"/>
      <c r="IA17" s="75"/>
      <c r="IB17" s="75"/>
    </row>
    <row r="18" spans="1:236" ht="24">
      <c r="A18" s="77"/>
      <c r="B18" s="78"/>
      <c r="C18" s="78"/>
      <c r="D18" s="79" t="s">
        <v>237</v>
      </c>
      <c r="E18" s="78"/>
      <c r="HE18" s="74"/>
      <c r="HF18" s="74"/>
      <c r="HG18" s="74"/>
      <c r="HH18" s="74"/>
      <c r="HI18" s="74"/>
      <c r="HJ18" s="74"/>
      <c r="HK18" s="74"/>
      <c r="HV18" s="75"/>
      <c r="HW18" s="75"/>
      <c r="HX18" s="75"/>
      <c r="HY18" s="75"/>
      <c r="HZ18" s="75"/>
      <c r="IA18" s="75"/>
      <c r="IB18" s="75"/>
    </row>
    <row r="19" spans="1:236" ht="24">
      <c r="A19" s="77"/>
      <c r="B19" s="78"/>
      <c r="C19" s="78" t="s">
        <v>238</v>
      </c>
      <c r="D19" s="79" t="s">
        <v>239</v>
      </c>
      <c r="E19" s="78" t="s">
        <v>219</v>
      </c>
      <c r="HE19" s="74"/>
      <c r="HF19" s="74"/>
      <c r="HG19" s="74"/>
      <c r="HH19" s="74"/>
      <c r="HI19" s="74"/>
      <c r="HJ19" s="74"/>
      <c r="HK19" s="74"/>
      <c r="HV19" s="75"/>
      <c r="HW19" s="75"/>
      <c r="HX19" s="75"/>
      <c r="HY19" s="75"/>
      <c r="HZ19" s="75"/>
      <c r="IA19" s="75"/>
      <c r="IB19" s="75"/>
    </row>
    <row r="20" spans="1:236" ht="24">
      <c r="A20" s="77"/>
      <c r="B20" s="78"/>
      <c r="C20" s="78"/>
      <c r="D20" s="79" t="s">
        <v>240</v>
      </c>
      <c r="E20" s="78"/>
      <c r="HE20" s="74"/>
      <c r="HF20" s="74"/>
      <c r="HG20" s="74"/>
      <c r="HH20" s="74"/>
      <c r="HI20" s="74"/>
      <c r="HJ20" s="74"/>
      <c r="HK20" s="74"/>
      <c r="HV20" s="75"/>
      <c r="HW20" s="75"/>
      <c r="HX20" s="75"/>
      <c r="HY20" s="75"/>
      <c r="HZ20" s="75"/>
      <c r="IA20" s="75"/>
      <c r="IB20" s="75"/>
    </row>
    <row r="21" spans="1:236" ht="36">
      <c r="A21" s="77"/>
      <c r="B21" s="78"/>
      <c r="C21" s="78"/>
      <c r="D21" s="79" t="s">
        <v>241</v>
      </c>
      <c r="E21" s="78"/>
      <c r="HE21" s="74"/>
      <c r="HF21" s="74"/>
      <c r="HG21" s="74"/>
      <c r="HH21" s="74"/>
      <c r="HI21" s="74"/>
      <c r="HJ21" s="74"/>
      <c r="HK21" s="74"/>
      <c r="HV21" s="75"/>
      <c r="HW21" s="75"/>
      <c r="HX21" s="75"/>
      <c r="HY21" s="75"/>
      <c r="HZ21" s="75"/>
      <c r="IA21" s="75"/>
      <c r="IB21" s="75"/>
    </row>
    <row r="22" spans="1:236" ht="13.5">
      <c r="A22" s="77"/>
      <c r="B22" s="78"/>
      <c r="C22" s="80" t="s">
        <v>242</v>
      </c>
      <c r="D22" s="79" t="s">
        <v>243</v>
      </c>
      <c r="E22" s="80" t="s">
        <v>219</v>
      </c>
      <c r="HE22" s="74"/>
      <c r="HF22" s="74"/>
      <c r="HG22" s="74"/>
      <c r="HH22" s="74"/>
      <c r="HI22" s="74"/>
      <c r="HJ22" s="74"/>
      <c r="HK22" s="74"/>
      <c r="HV22" s="75"/>
      <c r="HW22" s="75"/>
      <c r="HX22" s="75"/>
      <c r="HY22" s="75"/>
      <c r="HZ22" s="75"/>
      <c r="IA22" s="75"/>
      <c r="IB22" s="75"/>
    </row>
    <row r="23" spans="1:236" ht="13.5">
      <c r="A23" s="77"/>
      <c r="B23" s="78"/>
      <c r="C23" s="80"/>
      <c r="D23" s="79" t="s">
        <v>244</v>
      </c>
      <c r="E23" s="80"/>
      <c r="HE23" s="74"/>
      <c r="HF23" s="74"/>
      <c r="HG23" s="74"/>
      <c r="HH23" s="74"/>
      <c r="HI23" s="74"/>
      <c r="HJ23" s="74"/>
      <c r="HK23" s="74"/>
      <c r="HV23" s="75"/>
      <c r="HW23" s="75"/>
      <c r="HX23" s="75"/>
      <c r="HY23" s="75"/>
      <c r="HZ23" s="75"/>
      <c r="IA23" s="75"/>
      <c r="IB23" s="75"/>
    </row>
    <row r="24" spans="1:236" ht="24">
      <c r="A24" s="77"/>
      <c r="B24" s="78"/>
      <c r="C24" s="80" t="s">
        <v>245</v>
      </c>
      <c r="D24" s="81" t="s">
        <v>246</v>
      </c>
      <c r="E24" s="80" t="s">
        <v>219</v>
      </c>
      <c r="HE24" s="74"/>
      <c r="HF24" s="74"/>
      <c r="HG24" s="74"/>
      <c r="HH24" s="74"/>
      <c r="HI24" s="74"/>
      <c r="HJ24" s="74"/>
      <c r="HK24" s="74"/>
      <c r="HV24" s="75"/>
      <c r="HW24" s="75"/>
      <c r="HX24" s="75"/>
      <c r="HY24" s="75"/>
      <c r="HZ24" s="75"/>
      <c r="IA24" s="75"/>
      <c r="IB24" s="75"/>
    </row>
    <row r="25" spans="1:236" ht="13.5">
      <c r="A25" s="77"/>
      <c r="B25" s="77"/>
      <c r="C25" s="80" t="s">
        <v>247</v>
      </c>
      <c r="D25" s="79" t="s">
        <v>248</v>
      </c>
      <c r="E25" s="80" t="s">
        <v>219</v>
      </c>
      <c r="HE25" s="74"/>
      <c r="HF25" s="74"/>
      <c r="HG25" s="74"/>
      <c r="HH25" s="74"/>
      <c r="HI25" s="74"/>
      <c r="HJ25" s="74"/>
      <c r="HK25" s="74"/>
      <c r="HV25" s="75"/>
      <c r="HW25" s="75"/>
      <c r="HX25" s="75"/>
      <c r="HY25" s="75"/>
      <c r="HZ25" s="75"/>
      <c r="IA25" s="75"/>
      <c r="IB25" s="75"/>
    </row>
    <row r="26" spans="1:236" ht="24">
      <c r="A26" s="77"/>
      <c r="B26" s="77"/>
      <c r="C26" s="78" t="s">
        <v>249</v>
      </c>
      <c r="D26" s="79" t="s">
        <v>250</v>
      </c>
      <c r="E26" s="78" t="s">
        <v>219</v>
      </c>
      <c r="HE26" s="74"/>
      <c r="HF26" s="74"/>
      <c r="HG26" s="74"/>
      <c r="HH26" s="74"/>
      <c r="HI26" s="74"/>
      <c r="HJ26" s="74"/>
      <c r="HK26" s="74"/>
      <c r="HV26" s="75"/>
      <c r="HW26" s="75"/>
      <c r="HX26" s="75"/>
      <c r="HY26" s="75"/>
      <c r="HZ26" s="75"/>
      <c r="IA26" s="75"/>
      <c r="IB26" s="75"/>
    </row>
    <row r="27" spans="1:236" ht="36">
      <c r="A27" s="82">
        <v>3</v>
      </c>
      <c r="B27" s="80" t="s">
        <v>251</v>
      </c>
      <c r="C27" s="78" t="s">
        <v>252</v>
      </c>
      <c r="D27" s="79" t="s">
        <v>253</v>
      </c>
      <c r="E27" s="78" t="s">
        <v>219</v>
      </c>
      <c r="HE27" s="74"/>
      <c r="HF27" s="74"/>
      <c r="HG27" s="74"/>
      <c r="HH27" s="74"/>
      <c r="HI27" s="74"/>
      <c r="HJ27" s="74"/>
      <c r="HK27" s="74"/>
      <c r="HV27" s="75"/>
      <c r="HW27" s="75"/>
      <c r="HX27" s="75"/>
      <c r="HY27" s="75"/>
      <c r="HZ27" s="75"/>
      <c r="IA27" s="75"/>
      <c r="IB27" s="75"/>
    </row>
    <row r="28" spans="1:236" ht="13.5">
      <c r="A28" s="82"/>
      <c r="B28" s="80"/>
      <c r="C28" s="78"/>
      <c r="D28" s="79" t="s">
        <v>254</v>
      </c>
      <c r="E28" s="78"/>
      <c r="HE28" s="74"/>
      <c r="HF28" s="74"/>
      <c r="HG28" s="74"/>
      <c r="HH28" s="74"/>
      <c r="HI28" s="74"/>
      <c r="HJ28" s="74"/>
      <c r="HK28" s="74"/>
      <c r="HV28" s="75"/>
      <c r="HW28" s="75"/>
      <c r="HX28" s="75"/>
      <c r="HY28" s="75"/>
      <c r="HZ28" s="75"/>
      <c r="IA28" s="75"/>
      <c r="IB28" s="75"/>
    </row>
    <row r="29" spans="1:236" ht="13.5">
      <c r="A29" s="82"/>
      <c r="B29" s="80"/>
      <c r="C29" s="78"/>
      <c r="D29" s="79" t="s">
        <v>255</v>
      </c>
      <c r="E29" s="78"/>
      <c r="HE29" s="74"/>
      <c r="HF29" s="74"/>
      <c r="HG29" s="74"/>
      <c r="HH29" s="74"/>
      <c r="HI29" s="74"/>
      <c r="HJ29" s="74"/>
      <c r="HK29" s="74"/>
      <c r="HV29" s="75"/>
      <c r="HW29" s="75"/>
      <c r="HX29" s="75"/>
      <c r="HY29" s="75"/>
      <c r="HZ29" s="75"/>
      <c r="IA29" s="75"/>
      <c r="IB29" s="75"/>
    </row>
    <row r="30" spans="1:236" ht="13.5">
      <c r="A30" s="82"/>
      <c r="B30" s="80"/>
      <c r="C30" s="78"/>
      <c r="D30" s="79" t="s">
        <v>256</v>
      </c>
      <c r="E30" s="78"/>
      <c r="HE30" s="74"/>
      <c r="HF30" s="74"/>
      <c r="HG30" s="74"/>
      <c r="HH30" s="74"/>
      <c r="HI30" s="74"/>
      <c r="HJ30" s="74"/>
      <c r="HK30" s="74"/>
      <c r="HV30" s="75"/>
      <c r="HW30" s="75"/>
      <c r="HX30" s="75"/>
      <c r="HY30" s="75"/>
      <c r="HZ30" s="75"/>
      <c r="IA30" s="75"/>
      <c r="IB30" s="75"/>
    </row>
    <row r="31" spans="1:236" ht="13.5">
      <c r="A31" s="82"/>
      <c r="B31" s="80"/>
      <c r="C31" s="78"/>
      <c r="D31" s="79" t="s">
        <v>257</v>
      </c>
      <c r="E31" s="78"/>
      <c r="HE31" s="74"/>
      <c r="HF31" s="74"/>
      <c r="HG31" s="74"/>
      <c r="HH31" s="74"/>
      <c r="HI31" s="74"/>
      <c r="HJ31" s="74"/>
      <c r="HK31" s="74"/>
      <c r="HV31" s="75"/>
      <c r="HW31" s="75"/>
      <c r="HX31" s="75"/>
      <c r="HY31" s="75"/>
      <c r="HZ31" s="75"/>
      <c r="IA31" s="75"/>
      <c r="IB31" s="75"/>
    </row>
    <row r="32" spans="1:236" ht="13.5">
      <c r="A32" s="82"/>
      <c r="B32" s="80"/>
      <c r="C32" s="78" t="s">
        <v>258</v>
      </c>
      <c r="D32" s="79" t="s">
        <v>259</v>
      </c>
      <c r="E32" s="78" t="s">
        <v>219</v>
      </c>
      <c r="HE32" s="74"/>
      <c r="HF32" s="74"/>
      <c r="HG32" s="74"/>
      <c r="HH32" s="74"/>
      <c r="HI32" s="74"/>
      <c r="HJ32" s="74"/>
      <c r="HK32" s="74"/>
      <c r="HV32" s="75"/>
      <c r="HW32" s="75"/>
      <c r="HX32" s="75"/>
      <c r="HY32" s="75"/>
      <c r="HZ32" s="75"/>
      <c r="IA32" s="75"/>
      <c r="IB32" s="75"/>
    </row>
    <row r="33" spans="1:236" ht="13.5">
      <c r="A33" s="82"/>
      <c r="B33" s="80"/>
      <c r="C33" s="78"/>
      <c r="D33" s="83" t="s">
        <v>260</v>
      </c>
      <c r="E33" s="78"/>
      <c r="HE33" s="74"/>
      <c r="HF33" s="74"/>
      <c r="HG33" s="74"/>
      <c r="HH33" s="74"/>
      <c r="HI33" s="74"/>
      <c r="HJ33" s="74"/>
      <c r="HK33" s="74"/>
      <c r="HV33" s="75"/>
      <c r="HW33" s="75"/>
      <c r="HX33" s="75"/>
      <c r="HY33" s="75"/>
      <c r="HZ33" s="75"/>
      <c r="IA33" s="75"/>
      <c r="IB33" s="75"/>
    </row>
    <row r="34" spans="1:236" ht="13.5">
      <c r="A34" s="82"/>
      <c r="B34" s="80"/>
      <c r="C34" s="78"/>
      <c r="D34" s="79" t="s">
        <v>261</v>
      </c>
      <c r="E34" s="78"/>
      <c r="HE34" s="74"/>
      <c r="HF34" s="74"/>
      <c r="HG34" s="74"/>
      <c r="HH34" s="74"/>
      <c r="HI34" s="74"/>
      <c r="HJ34" s="74"/>
      <c r="HK34" s="74"/>
      <c r="HV34" s="75"/>
      <c r="HW34" s="75"/>
      <c r="HX34" s="75"/>
      <c r="HY34" s="75"/>
      <c r="HZ34" s="75"/>
      <c r="IA34" s="75"/>
      <c r="IB34" s="75"/>
    </row>
    <row r="35" spans="1:236" ht="13.5">
      <c r="A35" s="82"/>
      <c r="B35" s="80"/>
      <c r="C35" s="78"/>
      <c r="D35" s="79" t="s">
        <v>262</v>
      </c>
      <c r="E35" s="78"/>
      <c r="HE35" s="74"/>
      <c r="HF35" s="74"/>
      <c r="HG35" s="74"/>
      <c r="HH35" s="74"/>
      <c r="HI35" s="74"/>
      <c r="HJ35" s="74"/>
      <c r="HK35" s="74"/>
      <c r="HV35" s="75"/>
      <c r="HW35" s="75"/>
      <c r="HX35" s="75"/>
      <c r="HY35" s="75"/>
      <c r="HZ35" s="75"/>
      <c r="IA35" s="75"/>
      <c r="IB35" s="75"/>
    </row>
    <row r="36" spans="1:236" ht="13.5">
      <c r="A36" s="82"/>
      <c r="B36" s="80"/>
      <c r="C36" s="78"/>
      <c r="D36" s="79" t="s">
        <v>263</v>
      </c>
      <c r="E36" s="78"/>
      <c r="HE36" s="74"/>
      <c r="HF36" s="74"/>
      <c r="HG36" s="74"/>
      <c r="HH36" s="74"/>
      <c r="HI36" s="74"/>
      <c r="HJ36" s="74"/>
      <c r="HK36" s="74"/>
      <c r="HV36" s="75"/>
      <c r="HW36" s="75"/>
      <c r="HX36" s="75"/>
      <c r="HY36" s="75"/>
      <c r="HZ36" s="75"/>
      <c r="IA36" s="75"/>
      <c r="IB36" s="75"/>
    </row>
    <row r="37" spans="1:236" ht="13.5">
      <c r="A37" s="77">
        <v>4</v>
      </c>
      <c r="B37" s="80" t="s">
        <v>264</v>
      </c>
      <c r="C37" s="78" t="s">
        <v>265</v>
      </c>
      <c r="D37" s="79" t="s">
        <v>266</v>
      </c>
      <c r="E37" s="78" t="s">
        <v>219</v>
      </c>
      <c r="HE37" s="74"/>
      <c r="HF37" s="74"/>
      <c r="HG37" s="74"/>
      <c r="HH37" s="74"/>
      <c r="HI37" s="74"/>
      <c r="HJ37" s="74"/>
      <c r="HK37" s="74"/>
      <c r="HV37" s="75"/>
      <c r="HW37" s="75"/>
      <c r="HX37" s="75"/>
      <c r="HY37" s="75"/>
      <c r="HZ37" s="75"/>
      <c r="IA37" s="75"/>
      <c r="IB37" s="75"/>
    </row>
    <row r="38" spans="1:236" ht="13.5">
      <c r="A38" s="77"/>
      <c r="B38" s="80"/>
      <c r="C38" s="78"/>
      <c r="D38" s="79" t="s">
        <v>267</v>
      </c>
      <c r="E38" s="78"/>
      <c r="HE38" s="74"/>
      <c r="HF38" s="74"/>
      <c r="HG38" s="74"/>
      <c r="HH38" s="74"/>
      <c r="HI38" s="74"/>
      <c r="HJ38" s="74"/>
      <c r="HK38" s="74"/>
      <c r="HV38" s="75"/>
      <c r="HW38" s="75"/>
      <c r="HX38" s="75"/>
      <c r="HY38" s="75"/>
      <c r="HZ38" s="75"/>
      <c r="IA38" s="75"/>
      <c r="IB38" s="75"/>
    </row>
    <row r="39" spans="1:236" ht="13.5">
      <c r="A39" s="77"/>
      <c r="B39" s="80"/>
      <c r="C39" s="78"/>
      <c r="D39" s="79" t="s">
        <v>268</v>
      </c>
      <c r="E39" s="78"/>
      <c r="HE39" s="74"/>
      <c r="HF39" s="74"/>
      <c r="HG39" s="74"/>
      <c r="HH39" s="74"/>
      <c r="HI39" s="74"/>
      <c r="HJ39" s="74"/>
      <c r="HK39" s="74"/>
      <c r="HV39" s="75"/>
      <c r="HW39" s="75"/>
      <c r="HX39" s="75"/>
      <c r="HY39" s="75"/>
      <c r="HZ39" s="75"/>
      <c r="IA39" s="75"/>
      <c r="IB39" s="75"/>
    </row>
    <row r="40" spans="1:236" ht="13.5">
      <c r="A40" s="77"/>
      <c r="B40" s="80"/>
      <c r="C40" s="78"/>
      <c r="D40" s="79" t="s">
        <v>269</v>
      </c>
      <c r="E40" s="78"/>
      <c r="HE40" s="74"/>
      <c r="HF40" s="74"/>
      <c r="HG40" s="74"/>
      <c r="HH40" s="74"/>
      <c r="HI40" s="74"/>
      <c r="HJ40" s="74"/>
      <c r="HK40" s="74"/>
      <c r="HV40" s="75"/>
      <c r="HW40" s="75"/>
      <c r="HX40" s="75"/>
      <c r="HY40" s="75"/>
      <c r="HZ40" s="75"/>
      <c r="IA40" s="75"/>
      <c r="IB40" s="75"/>
    </row>
    <row r="41" spans="1:236" ht="13.5">
      <c r="A41" s="77"/>
      <c r="B41" s="80"/>
      <c r="C41" s="78"/>
      <c r="D41" s="79" t="s">
        <v>270</v>
      </c>
      <c r="E41" s="78"/>
      <c r="HE41" s="74"/>
      <c r="HF41" s="74"/>
      <c r="HG41" s="74"/>
      <c r="HH41" s="74"/>
      <c r="HI41" s="74"/>
      <c r="HJ41" s="74"/>
      <c r="HK41" s="74"/>
      <c r="HV41" s="75"/>
      <c r="HW41" s="75"/>
      <c r="HX41" s="75"/>
      <c r="HY41" s="75"/>
      <c r="HZ41" s="75"/>
      <c r="IA41" s="75"/>
      <c r="IB41" s="75"/>
    </row>
    <row r="42" spans="1:236" ht="13.5">
      <c r="A42" s="77"/>
      <c r="B42" s="80"/>
      <c r="C42" s="78"/>
      <c r="D42" s="79" t="s">
        <v>271</v>
      </c>
      <c r="E42" s="78"/>
      <c r="HE42" s="74"/>
      <c r="HF42" s="74"/>
      <c r="HG42" s="74"/>
      <c r="HH42" s="74"/>
      <c r="HI42" s="74"/>
      <c r="HJ42" s="74"/>
      <c r="HK42" s="74"/>
      <c r="HV42" s="75"/>
      <c r="HW42" s="75"/>
      <c r="HX42" s="75"/>
      <c r="HY42" s="75"/>
      <c r="HZ42" s="75"/>
      <c r="IA42" s="75"/>
      <c r="IB42" s="75"/>
    </row>
    <row r="43" spans="1:236" ht="13.5">
      <c r="A43" s="77"/>
      <c r="B43" s="80"/>
      <c r="C43" s="78"/>
      <c r="D43" s="79" t="s">
        <v>272</v>
      </c>
      <c r="E43" s="78"/>
      <c r="HE43" s="74"/>
      <c r="HF43" s="74"/>
      <c r="HG43" s="74"/>
      <c r="HH43" s="74"/>
      <c r="HI43" s="74"/>
      <c r="HJ43" s="74"/>
      <c r="HK43" s="74"/>
      <c r="HV43" s="75"/>
      <c r="HW43" s="75"/>
      <c r="HX43" s="75"/>
      <c r="HY43" s="75"/>
      <c r="HZ43" s="75"/>
      <c r="IA43" s="75"/>
      <c r="IB43" s="75"/>
    </row>
    <row r="44" spans="1:236" ht="13.5">
      <c r="A44" s="77"/>
      <c r="B44" s="80"/>
      <c r="C44" s="78" t="s">
        <v>20</v>
      </c>
      <c r="D44" s="79" t="s">
        <v>273</v>
      </c>
      <c r="E44" s="78" t="s">
        <v>219</v>
      </c>
      <c r="HE44" s="74"/>
      <c r="HF44" s="74"/>
      <c r="HG44" s="74"/>
      <c r="HH44" s="74"/>
      <c r="HI44" s="74"/>
      <c r="HJ44" s="74"/>
      <c r="HK44" s="74"/>
      <c r="HV44" s="75"/>
      <c r="HW44" s="75"/>
      <c r="HX44" s="75"/>
      <c r="HY44" s="75"/>
      <c r="HZ44" s="75"/>
      <c r="IA44" s="75"/>
      <c r="IB44" s="75"/>
    </row>
    <row r="45" spans="1:236" ht="13.5">
      <c r="A45" s="77"/>
      <c r="B45" s="80"/>
      <c r="C45" s="77"/>
      <c r="D45" s="79" t="s">
        <v>274</v>
      </c>
      <c r="E45" s="77"/>
      <c r="HE45" s="74"/>
      <c r="HF45" s="74"/>
      <c r="HG45" s="74"/>
      <c r="HH45" s="74"/>
      <c r="HI45" s="74"/>
      <c r="HJ45" s="74"/>
      <c r="HK45" s="74"/>
      <c r="HV45" s="75"/>
      <c r="HW45" s="75"/>
      <c r="HX45" s="75"/>
      <c r="HY45" s="75"/>
      <c r="HZ45" s="75"/>
      <c r="IA45" s="75"/>
      <c r="IB45" s="75"/>
    </row>
    <row r="46" spans="1:236" ht="24">
      <c r="A46" s="77"/>
      <c r="B46" s="80"/>
      <c r="C46" s="78" t="s">
        <v>275</v>
      </c>
      <c r="D46" s="79" t="s">
        <v>276</v>
      </c>
      <c r="E46" s="78" t="s">
        <v>219</v>
      </c>
      <c r="HE46" s="74"/>
      <c r="HF46" s="74"/>
      <c r="HG46" s="74"/>
      <c r="HH46" s="74"/>
      <c r="HI46" s="74"/>
      <c r="HJ46" s="74"/>
      <c r="HK46" s="74"/>
      <c r="HV46" s="75"/>
      <c r="HW46" s="75"/>
      <c r="HX46" s="75"/>
      <c r="HY46" s="75"/>
      <c r="HZ46" s="75"/>
      <c r="IA46" s="75"/>
      <c r="IB46" s="75"/>
    </row>
    <row r="47" spans="1:236" ht="24">
      <c r="A47" s="77"/>
      <c r="B47" s="80"/>
      <c r="C47" s="78" t="s">
        <v>277</v>
      </c>
      <c r="D47" s="79" t="s">
        <v>278</v>
      </c>
      <c r="E47" s="78" t="s">
        <v>219</v>
      </c>
      <c r="HE47" s="74"/>
      <c r="HF47" s="74"/>
      <c r="HG47" s="74"/>
      <c r="HH47" s="74"/>
      <c r="HI47" s="74"/>
      <c r="HJ47" s="74"/>
      <c r="HK47" s="74"/>
      <c r="HV47" s="75"/>
      <c r="HW47" s="75"/>
      <c r="HX47" s="75"/>
      <c r="HY47" s="75"/>
      <c r="HZ47" s="75"/>
      <c r="IA47" s="75"/>
      <c r="IB47" s="75"/>
    </row>
    <row r="48" spans="1:236" ht="13.5">
      <c r="A48" s="77"/>
      <c r="B48" s="80"/>
      <c r="C48" s="78" t="s">
        <v>279</v>
      </c>
      <c r="D48" s="79" t="s">
        <v>280</v>
      </c>
      <c r="E48" s="78" t="s">
        <v>219</v>
      </c>
      <c r="HE48" s="74"/>
      <c r="HF48" s="74"/>
      <c r="HG48" s="74"/>
      <c r="HH48" s="74"/>
      <c r="HI48" s="74"/>
      <c r="HJ48" s="74"/>
      <c r="HK48" s="74"/>
      <c r="HV48" s="75"/>
      <c r="HW48" s="75"/>
      <c r="HX48" s="75"/>
      <c r="HY48" s="75"/>
      <c r="HZ48" s="75"/>
      <c r="IA48" s="75"/>
      <c r="IB48" s="75"/>
    </row>
    <row r="49" spans="1:236" ht="36">
      <c r="A49" s="82">
        <v>5</v>
      </c>
      <c r="B49" s="80" t="s">
        <v>281</v>
      </c>
      <c r="C49" s="78" t="s">
        <v>282</v>
      </c>
      <c r="D49" s="79" t="s">
        <v>283</v>
      </c>
      <c r="E49" s="78" t="s">
        <v>219</v>
      </c>
      <c r="HE49" s="74"/>
      <c r="HF49" s="74"/>
      <c r="HG49" s="74"/>
      <c r="HH49" s="74"/>
      <c r="HI49" s="74"/>
      <c r="HJ49" s="74"/>
      <c r="HK49" s="74"/>
      <c r="HV49" s="75"/>
      <c r="HW49" s="75"/>
      <c r="HX49" s="75"/>
      <c r="HY49" s="75"/>
      <c r="HZ49" s="75"/>
      <c r="IA49" s="75"/>
      <c r="IB49" s="75"/>
    </row>
    <row r="50" spans="1:236" ht="13.5">
      <c r="A50" s="82"/>
      <c r="B50" s="80"/>
      <c r="C50" s="78"/>
      <c r="D50" s="79" t="s">
        <v>284</v>
      </c>
      <c r="E50" s="78"/>
      <c r="HE50" s="74"/>
      <c r="HF50" s="74"/>
      <c r="HG50" s="74"/>
      <c r="HH50" s="74"/>
      <c r="HI50" s="74"/>
      <c r="HJ50" s="74"/>
      <c r="HK50" s="74"/>
      <c r="HV50" s="75"/>
      <c r="HW50" s="75"/>
      <c r="HX50" s="75"/>
      <c r="HY50" s="75"/>
      <c r="HZ50" s="75"/>
      <c r="IA50" s="75"/>
      <c r="IB50" s="75"/>
    </row>
    <row r="51" spans="1:236" ht="13.5">
      <c r="A51" s="82"/>
      <c r="B51" s="80"/>
      <c r="C51" s="78"/>
      <c r="D51" s="79" t="s">
        <v>285</v>
      </c>
      <c r="E51" s="78"/>
      <c r="HE51" s="74"/>
      <c r="HF51" s="74"/>
      <c r="HG51" s="74"/>
      <c r="HH51" s="74"/>
      <c r="HI51" s="74"/>
      <c r="HJ51" s="74"/>
      <c r="HK51" s="74"/>
      <c r="HV51" s="75"/>
      <c r="HW51" s="75"/>
      <c r="HX51" s="75"/>
      <c r="HY51" s="75"/>
      <c r="HZ51" s="75"/>
      <c r="IA51" s="75"/>
      <c r="IB51" s="75"/>
    </row>
    <row r="52" spans="1:236" ht="13.5">
      <c r="A52" s="82"/>
      <c r="B52" s="80"/>
      <c r="C52" s="78" t="s">
        <v>286</v>
      </c>
      <c r="D52" s="79" t="s">
        <v>287</v>
      </c>
      <c r="E52" s="78" t="s">
        <v>219</v>
      </c>
      <c r="HE52" s="74"/>
      <c r="HF52" s="74"/>
      <c r="HG52" s="74"/>
      <c r="HH52" s="74"/>
      <c r="HI52" s="74"/>
      <c r="HJ52" s="74"/>
      <c r="HK52" s="74"/>
      <c r="HV52" s="75"/>
      <c r="HW52" s="75"/>
      <c r="HX52" s="75"/>
      <c r="HY52" s="75"/>
      <c r="HZ52" s="75"/>
      <c r="IA52" s="75"/>
      <c r="IB52" s="75"/>
    </row>
    <row r="53" spans="1:236" ht="24">
      <c r="A53" s="82"/>
      <c r="B53" s="80"/>
      <c r="C53" s="78"/>
      <c r="D53" s="79" t="s">
        <v>288</v>
      </c>
      <c r="E53" s="78"/>
      <c r="HE53" s="74"/>
      <c r="HF53" s="74"/>
      <c r="HG53" s="74"/>
      <c r="HH53" s="74"/>
      <c r="HI53" s="74"/>
      <c r="HJ53" s="74"/>
      <c r="HK53" s="74"/>
      <c r="HV53" s="75"/>
      <c r="HW53" s="75"/>
      <c r="HX53" s="75"/>
      <c r="HY53" s="75"/>
      <c r="HZ53" s="75"/>
      <c r="IA53" s="75"/>
      <c r="IB53" s="75"/>
    </row>
    <row r="54" spans="1:236" ht="13.5">
      <c r="A54" s="82"/>
      <c r="B54" s="80"/>
      <c r="C54" s="78"/>
      <c r="D54" s="79" t="s">
        <v>289</v>
      </c>
      <c r="E54" s="78"/>
      <c r="HE54" s="74"/>
      <c r="HF54" s="74"/>
      <c r="HG54" s="74"/>
      <c r="HH54" s="74"/>
      <c r="HI54" s="74"/>
      <c r="HJ54" s="74"/>
      <c r="HK54" s="74"/>
      <c r="HV54" s="75"/>
      <c r="HW54" s="75"/>
      <c r="HX54" s="75"/>
      <c r="HY54" s="75"/>
      <c r="HZ54" s="75"/>
      <c r="IA54" s="75"/>
      <c r="IB54" s="75"/>
    </row>
    <row r="55" spans="1:236" ht="13.5">
      <c r="A55" s="82"/>
      <c r="B55" s="80"/>
      <c r="C55" s="78" t="s">
        <v>290</v>
      </c>
      <c r="D55" s="79" t="s">
        <v>291</v>
      </c>
      <c r="E55" s="78" t="s">
        <v>219</v>
      </c>
      <c r="HE55" s="74"/>
      <c r="HF55" s="74"/>
      <c r="HG55" s="74"/>
      <c r="HH55" s="74"/>
      <c r="HI55" s="74"/>
      <c r="HJ55" s="74"/>
      <c r="HK55" s="74"/>
      <c r="HV55" s="75"/>
      <c r="HW55" s="75"/>
      <c r="HX55" s="75"/>
      <c r="HY55" s="75"/>
      <c r="HZ55" s="75"/>
      <c r="IA55" s="75"/>
      <c r="IB55" s="75"/>
    </row>
    <row r="56" spans="1:236" ht="13.5">
      <c r="A56" s="82"/>
      <c r="B56" s="80"/>
      <c r="C56" s="78"/>
      <c r="D56" s="79" t="s">
        <v>292</v>
      </c>
      <c r="E56" s="78"/>
      <c r="HE56" s="74"/>
      <c r="HF56" s="74"/>
      <c r="HG56" s="74"/>
      <c r="HH56" s="74"/>
      <c r="HI56" s="74"/>
      <c r="HJ56" s="74"/>
      <c r="HK56" s="74"/>
      <c r="HV56" s="75"/>
      <c r="HW56" s="75"/>
      <c r="HX56" s="75"/>
      <c r="HY56" s="75"/>
      <c r="HZ56" s="75"/>
      <c r="IA56" s="75"/>
      <c r="IB56" s="75"/>
    </row>
    <row r="57" spans="1:236" ht="13.5">
      <c r="A57" s="82"/>
      <c r="B57" s="80"/>
      <c r="C57" s="78" t="s">
        <v>293</v>
      </c>
      <c r="D57" s="79" t="s">
        <v>294</v>
      </c>
      <c r="E57" s="78" t="s">
        <v>219</v>
      </c>
      <c r="HE57" s="74"/>
      <c r="HF57" s="74"/>
      <c r="HG57" s="74"/>
      <c r="HH57" s="74"/>
      <c r="HI57" s="74"/>
      <c r="HJ57" s="74"/>
      <c r="HK57" s="74"/>
      <c r="HV57" s="75"/>
      <c r="HW57" s="75"/>
      <c r="HX57" s="75"/>
      <c r="HY57" s="75"/>
      <c r="HZ57" s="75"/>
      <c r="IA57" s="75"/>
      <c r="IB57" s="75"/>
    </row>
    <row r="58" spans="1:236" ht="13.5">
      <c r="A58" s="82"/>
      <c r="B58" s="80"/>
      <c r="C58" s="78" t="s">
        <v>295</v>
      </c>
      <c r="D58" s="79" t="s">
        <v>296</v>
      </c>
      <c r="E58" s="78" t="s">
        <v>219</v>
      </c>
      <c r="HE58" s="74"/>
      <c r="HF58" s="74"/>
      <c r="HG58" s="74"/>
      <c r="HH58" s="74"/>
      <c r="HI58" s="74"/>
      <c r="HJ58" s="74"/>
      <c r="HK58" s="74"/>
      <c r="HV58" s="75"/>
      <c r="HW58" s="75"/>
      <c r="HX58" s="75"/>
      <c r="HY58" s="75"/>
      <c r="HZ58" s="75"/>
      <c r="IA58" s="75"/>
      <c r="IB58" s="75"/>
    </row>
    <row r="59" spans="1:236" ht="24">
      <c r="A59" s="84">
        <v>6</v>
      </c>
      <c r="B59" s="85" t="s">
        <v>297</v>
      </c>
      <c r="C59" s="78" t="s">
        <v>32</v>
      </c>
      <c r="D59" s="79" t="s">
        <v>298</v>
      </c>
      <c r="E59" s="78" t="s">
        <v>219</v>
      </c>
      <c r="HE59" s="74"/>
      <c r="HF59" s="74"/>
      <c r="HG59" s="74"/>
      <c r="HH59" s="74"/>
      <c r="HI59" s="74"/>
      <c r="HJ59" s="74"/>
      <c r="HK59" s="74"/>
      <c r="HV59" s="75"/>
      <c r="HW59" s="75"/>
      <c r="HX59" s="75"/>
      <c r="HY59" s="75"/>
      <c r="HZ59" s="75"/>
      <c r="IA59" s="75"/>
      <c r="IB59" s="75"/>
    </row>
    <row r="60" spans="1:236" ht="13.5">
      <c r="A60" s="86"/>
      <c r="B60" s="87"/>
      <c r="C60" s="78"/>
      <c r="D60" s="79" t="s">
        <v>299</v>
      </c>
      <c r="E60" s="78"/>
      <c r="HE60" s="74"/>
      <c r="HF60" s="74"/>
      <c r="HG60" s="74"/>
      <c r="HH60" s="74"/>
      <c r="HI60" s="74"/>
      <c r="HJ60" s="74"/>
      <c r="HK60" s="74"/>
      <c r="HV60" s="75"/>
      <c r="HW60" s="75"/>
      <c r="HX60" s="75"/>
      <c r="HY60" s="75"/>
      <c r="HZ60" s="75"/>
      <c r="IA60" s="75"/>
      <c r="IB60" s="75"/>
    </row>
    <row r="61" spans="1:236" ht="13.5">
      <c r="A61" s="86"/>
      <c r="B61" s="87"/>
      <c r="C61" s="78"/>
      <c r="D61" s="79" t="s">
        <v>300</v>
      </c>
      <c r="E61" s="78"/>
      <c r="HE61" s="74"/>
      <c r="HF61" s="74"/>
      <c r="HG61" s="74"/>
      <c r="HH61" s="74"/>
      <c r="HI61" s="74"/>
      <c r="HJ61" s="74"/>
      <c r="HK61" s="74"/>
      <c r="HV61" s="75"/>
      <c r="HW61" s="75"/>
      <c r="HX61" s="75"/>
      <c r="HY61" s="75"/>
      <c r="HZ61" s="75"/>
      <c r="IA61" s="75"/>
      <c r="IB61" s="75"/>
    </row>
    <row r="62" spans="1:236" ht="13.5">
      <c r="A62" s="86"/>
      <c r="B62" s="87"/>
      <c r="C62" s="78" t="s">
        <v>301</v>
      </c>
      <c r="D62" s="79" t="s">
        <v>302</v>
      </c>
      <c r="E62" s="78" t="s">
        <v>219</v>
      </c>
      <c r="HE62" s="74"/>
      <c r="HF62" s="74"/>
      <c r="HG62" s="74"/>
      <c r="HH62" s="74"/>
      <c r="HI62" s="74"/>
      <c r="HJ62" s="74"/>
      <c r="HK62" s="74"/>
      <c r="HV62" s="75"/>
      <c r="HW62" s="75"/>
      <c r="HX62" s="75"/>
      <c r="HY62" s="75"/>
      <c r="HZ62" s="75"/>
      <c r="IA62" s="75"/>
      <c r="IB62" s="75"/>
    </row>
    <row r="63" spans="1:236" ht="24">
      <c r="A63" s="86"/>
      <c r="B63" s="87"/>
      <c r="C63" s="78" t="s">
        <v>303</v>
      </c>
      <c r="D63" s="79" t="s">
        <v>304</v>
      </c>
      <c r="E63" s="78" t="s">
        <v>219</v>
      </c>
      <c r="HE63" s="74"/>
      <c r="HF63" s="74"/>
      <c r="HG63" s="74"/>
      <c r="HH63" s="74"/>
      <c r="HI63" s="74"/>
      <c r="HJ63" s="74"/>
      <c r="HK63" s="74"/>
      <c r="HV63" s="75"/>
      <c r="HW63" s="75"/>
      <c r="HX63" s="75"/>
      <c r="HY63" s="75"/>
      <c r="HZ63" s="75"/>
      <c r="IA63" s="75"/>
      <c r="IB63" s="75"/>
    </row>
    <row r="64" spans="1:236" ht="13.5">
      <c r="A64" s="86"/>
      <c r="B64" s="87"/>
      <c r="C64" s="78"/>
      <c r="D64" s="79" t="s">
        <v>305</v>
      </c>
      <c r="E64" s="78"/>
      <c r="HE64" s="74"/>
      <c r="HF64" s="74"/>
      <c r="HG64" s="74"/>
      <c r="HH64" s="74"/>
      <c r="HI64" s="74"/>
      <c r="HJ64" s="74"/>
      <c r="HK64" s="74"/>
      <c r="HV64" s="75"/>
      <c r="HW64" s="75"/>
      <c r="HX64" s="75"/>
      <c r="HY64" s="75"/>
      <c r="HZ64" s="75"/>
      <c r="IA64" s="75"/>
      <c r="IB64" s="75"/>
    </row>
    <row r="65" spans="1:236" ht="24">
      <c r="A65" s="86"/>
      <c r="B65" s="87"/>
      <c r="C65" s="80" t="s">
        <v>306</v>
      </c>
      <c r="D65" s="81" t="s">
        <v>307</v>
      </c>
      <c r="E65" s="80" t="s">
        <v>219</v>
      </c>
      <c r="HE65" s="74"/>
      <c r="HF65" s="74"/>
      <c r="HG65" s="74"/>
      <c r="HH65" s="74"/>
      <c r="HI65" s="74"/>
      <c r="HJ65" s="74"/>
      <c r="HK65" s="74"/>
      <c r="HV65" s="75"/>
      <c r="HW65" s="75"/>
      <c r="HX65" s="75"/>
      <c r="HY65" s="75"/>
      <c r="HZ65" s="75"/>
      <c r="IA65" s="75"/>
      <c r="IB65" s="75"/>
    </row>
    <row r="66" spans="1:236" ht="13.5">
      <c r="A66" s="86"/>
      <c r="B66" s="87"/>
      <c r="C66" s="78" t="s">
        <v>308</v>
      </c>
      <c r="D66" s="79" t="s">
        <v>309</v>
      </c>
      <c r="E66" s="78" t="s">
        <v>219</v>
      </c>
      <c r="HE66" s="74"/>
      <c r="HF66" s="74"/>
      <c r="HG66" s="74"/>
      <c r="HH66" s="74"/>
      <c r="HI66" s="74"/>
      <c r="HJ66" s="74"/>
      <c r="HK66" s="74"/>
      <c r="HV66" s="75"/>
      <c r="HW66" s="75"/>
      <c r="HX66" s="75"/>
      <c r="HY66" s="75"/>
      <c r="HZ66" s="75"/>
      <c r="IA66" s="75"/>
      <c r="IB66" s="75"/>
    </row>
    <row r="67" spans="1:236" ht="48">
      <c r="A67" s="86"/>
      <c r="B67" s="87"/>
      <c r="C67" s="78"/>
      <c r="D67" s="79" t="s">
        <v>310</v>
      </c>
      <c r="E67" s="78"/>
      <c r="HE67" s="74"/>
      <c r="HF67" s="74"/>
      <c r="HG67" s="74"/>
      <c r="HH67" s="74"/>
      <c r="HI67" s="74"/>
      <c r="HJ67" s="74"/>
      <c r="HK67" s="74"/>
      <c r="HV67" s="75"/>
      <c r="HW67" s="75"/>
      <c r="HX67" s="75"/>
      <c r="HY67" s="75"/>
      <c r="HZ67" s="75"/>
      <c r="IA67" s="75"/>
      <c r="IB67" s="75"/>
    </row>
    <row r="68" spans="1:236" ht="13.5">
      <c r="A68" s="86"/>
      <c r="B68" s="87"/>
      <c r="C68" s="78" t="s">
        <v>311</v>
      </c>
      <c r="D68" s="79" t="s">
        <v>312</v>
      </c>
      <c r="E68" s="78" t="s">
        <v>219</v>
      </c>
      <c r="HE68" s="74"/>
      <c r="HF68" s="74"/>
      <c r="HG68" s="74"/>
      <c r="HH68" s="74"/>
      <c r="HI68" s="74"/>
      <c r="HJ68" s="74"/>
      <c r="HK68" s="74"/>
      <c r="HV68" s="75"/>
      <c r="HW68" s="75"/>
      <c r="HX68" s="75"/>
      <c r="HY68" s="75"/>
      <c r="HZ68" s="75"/>
      <c r="IA68" s="75"/>
      <c r="IB68" s="75"/>
    </row>
    <row r="69" spans="1:236" ht="13.5">
      <c r="A69" s="86"/>
      <c r="B69" s="87"/>
      <c r="C69" s="78" t="s">
        <v>313</v>
      </c>
      <c r="D69" s="79" t="s">
        <v>314</v>
      </c>
      <c r="E69" s="78" t="s">
        <v>219</v>
      </c>
      <c r="HE69" s="74"/>
      <c r="HF69" s="74"/>
      <c r="HG69" s="74"/>
      <c r="HH69" s="74"/>
      <c r="HI69" s="74"/>
      <c r="HJ69" s="74"/>
      <c r="HK69" s="74"/>
      <c r="HV69" s="75"/>
      <c r="HW69" s="75"/>
      <c r="HX69" s="75"/>
      <c r="HY69" s="75"/>
      <c r="HZ69" s="75"/>
      <c r="IA69" s="75"/>
      <c r="IB69" s="75"/>
    </row>
    <row r="70" spans="1:236" ht="13.5">
      <c r="A70" s="86"/>
      <c r="B70" s="87"/>
      <c r="C70" s="78"/>
      <c r="D70" s="79" t="s">
        <v>315</v>
      </c>
      <c r="E70" s="78"/>
      <c r="HE70" s="74"/>
      <c r="HF70" s="74"/>
      <c r="HG70" s="74"/>
      <c r="HH70" s="74"/>
      <c r="HI70" s="74"/>
      <c r="HJ70" s="74"/>
      <c r="HK70" s="74"/>
      <c r="HV70" s="75"/>
      <c r="HW70" s="75"/>
      <c r="HX70" s="75"/>
      <c r="HY70" s="75"/>
      <c r="HZ70" s="75"/>
      <c r="IA70" s="75"/>
      <c r="IB70" s="75"/>
    </row>
    <row r="71" spans="1:236" ht="24">
      <c r="A71" s="89"/>
      <c r="B71" s="90"/>
      <c r="C71" s="80" t="s">
        <v>316</v>
      </c>
      <c r="D71" s="81" t="s">
        <v>317</v>
      </c>
      <c r="E71" s="80" t="s">
        <v>219</v>
      </c>
      <c r="HE71" s="74"/>
      <c r="HF71" s="74"/>
      <c r="HG71" s="74"/>
      <c r="HH71" s="74"/>
      <c r="HI71" s="74"/>
      <c r="HJ71" s="74"/>
      <c r="HK71" s="74"/>
      <c r="HV71" s="75"/>
      <c r="HW71" s="75"/>
      <c r="HX71" s="75"/>
      <c r="HY71" s="75"/>
      <c r="HZ71" s="75"/>
      <c r="IA71" s="75"/>
      <c r="IB71" s="75"/>
    </row>
    <row r="72" spans="1:236" ht="13.5">
      <c r="A72" s="82">
        <v>7</v>
      </c>
      <c r="B72" s="80" t="s">
        <v>318</v>
      </c>
      <c r="C72" s="78" t="s">
        <v>319</v>
      </c>
      <c r="D72" s="79" t="s">
        <v>320</v>
      </c>
      <c r="E72" s="78" t="s">
        <v>219</v>
      </c>
      <c r="HE72" s="74"/>
      <c r="HF72" s="74"/>
      <c r="HG72" s="74"/>
      <c r="HH72" s="74"/>
      <c r="HI72" s="74"/>
      <c r="HJ72" s="74"/>
      <c r="HK72" s="74"/>
      <c r="HV72" s="75"/>
      <c r="HW72" s="75"/>
      <c r="HX72" s="75"/>
      <c r="HY72" s="75"/>
      <c r="HZ72" s="75"/>
      <c r="IA72" s="75"/>
      <c r="IB72" s="75"/>
    </row>
    <row r="73" spans="1:236" ht="13.5">
      <c r="A73" s="82"/>
      <c r="B73" s="80"/>
      <c r="C73" s="78"/>
      <c r="D73" s="79" t="s">
        <v>321</v>
      </c>
      <c r="E73" s="78"/>
      <c r="HE73" s="74"/>
      <c r="HF73" s="74"/>
      <c r="HG73" s="74"/>
      <c r="HH73" s="74"/>
      <c r="HI73" s="74"/>
      <c r="HJ73" s="74"/>
      <c r="HK73" s="74"/>
      <c r="HV73" s="75"/>
      <c r="HW73" s="75"/>
      <c r="HX73" s="75"/>
      <c r="HY73" s="75"/>
      <c r="HZ73" s="75"/>
      <c r="IA73" s="75"/>
      <c r="IB73" s="75"/>
    </row>
    <row r="74" spans="1:236" ht="13.5">
      <c r="A74" s="82"/>
      <c r="B74" s="80"/>
      <c r="C74" s="78"/>
      <c r="D74" s="79" t="s">
        <v>322</v>
      </c>
      <c r="E74" s="78"/>
      <c r="HE74" s="74"/>
      <c r="HF74" s="74"/>
      <c r="HG74" s="74"/>
      <c r="HH74" s="74"/>
      <c r="HI74" s="74"/>
      <c r="HJ74" s="74"/>
      <c r="HK74" s="74"/>
      <c r="HV74" s="75"/>
      <c r="HW74" s="75"/>
      <c r="HX74" s="75"/>
      <c r="HY74" s="75"/>
      <c r="HZ74" s="75"/>
      <c r="IA74" s="75"/>
      <c r="IB74" s="75"/>
    </row>
    <row r="75" spans="1:236" ht="13.5">
      <c r="A75" s="82"/>
      <c r="B75" s="80"/>
      <c r="C75" s="78"/>
      <c r="D75" s="79" t="s">
        <v>323</v>
      </c>
      <c r="E75" s="78"/>
      <c r="HE75" s="74"/>
      <c r="HF75" s="74"/>
      <c r="HG75" s="74"/>
      <c r="HH75" s="74"/>
      <c r="HI75" s="74"/>
      <c r="HJ75" s="74"/>
      <c r="HK75" s="74"/>
      <c r="HV75" s="75"/>
      <c r="HW75" s="75"/>
      <c r="HX75" s="75"/>
      <c r="HY75" s="75"/>
      <c r="HZ75" s="75"/>
      <c r="IA75" s="75"/>
      <c r="IB75" s="75"/>
    </row>
    <row r="76" spans="1:236" ht="13.5">
      <c r="A76" s="82"/>
      <c r="B76" s="80"/>
      <c r="C76" s="78"/>
      <c r="D76" s="79" t="s">
        <v>324</v>
      </c>
      <c r="E76" s="78"/>
      <c r="HE76" s="74"/>
      <c r="HF76" s="74"/>
      <c r="HG76" s="74"/>
      <c r="HH76" s="74"/>
      <c r="HI76" s="74"/>
      <c r="HJ76" s="74"/>
      <c r="HK76" s="74"/>
      <c r="HV76" s="75"/>
      <c r="HW76" s="75"/>
      <c r="HX76" s="75"/>
      <c r="HY76" s="75"/>
      <c r="HZ76" s="75"/>
      <c r="IA76" s="75"/>
      <c r="IB76" s="75"/>
    </row>
    <row r="77" spans="1:236" ht="48">
      <c r="A77" s="82"/>
      <c r="B77" s="80"/>
      <c r="C77" s="78" t="s">
        <v>325</v>
      </c>
      <c r="D77" s="79" t="s">
        <v>326</v>
      </c>
      <c r="E77" s="78" t="s">
        <v>219</v>
      </c>
      <c r="HE77" s="74"/>
      <c r="HF77" s="74"/>
      <c r="HG77" s="74"/>
      <c r="HH77" s="74"/>
      <c r="HI77" s="74"/>
      <c r="HJ77" s="74"/>
      <c r="HK77" s="74"/>
      <c r="HV77" s="75"/>
      <c r="HW77" s="75"/>
      <c r="HX77" s="75"/>
      <c r="HY77" s="75"/>
      <c r="HZ77" s="75"/>
      <c r="IA77" s="75"/>
      <c r="IB77" s="75"/>
    </row>
    <row r="78" spans="1:236" ht="13.5">
      <c r="A78" s="82"/>
      <c r="B78" s="80"/>
      <c r="C78" s="78"/>
      <c r="D78" s="79" t="s">
        <v>327</v>
      </c>
      <c r="E78" s="78"/>
      <c r="HE78" s="74"/>
      <c r="HF78" s="74"/>
      <c r="HG78" s="74"/>
      <c r="HH78" s="74"/>
      <c r="HI78" s="74"/>
      <c r="HJ78" s="74"/>
      <c r="HK78" s="74"/>
      <c r="HV78" s="75"/>
      <c r="HW78" s="75"/>
      <c r="HX78" s="75"/>
      <c r="HY78" s="75"/>
      <c r="HZ78" s="75"/>
      <c r="IA78" s="75"/>
      <c r="IB78" s="75"/>
    </row>
    <row r="79" spans="1:236" ht="24">
      <c r="A79" s="82"/>
      <c r="B79" s="80"/>
      <c r="C79" s="78" t="s">
        <v>328</v>
      </c>
      <c r="D79" s="79" t="s">
        <v>329</v>
      </c>
      <c r="E79" s="78" t="s">
        <v>219</v>
      </c>
      <c r="HE79" s="74"/>
      <c r="HF79" s="74"/>
      <c r="HG79" s="74"/>
      <c r="HH79" s="74"/>
      <c r="HI79" s="74"/>
      <c r="HJ79" s="74"/>
      <c r="HK79" s="74"/>
      <c r="HV79" s="75"/>
      <c r="HW79" s="75"/>
      <c r="HX79" s="75"/>
      <c r="HY79" s="75"/>
      <c r="HZ79" s="75"/>
      <c r="IA79" s="75"/>
      <c r="IB79" s="75"/>
    </row>
    <row r="80" spans="1:236" ht="13.5">
      <c r="A80" s="82"/>
      <c r="B80" s="80"/>
      <c r="C80" s="78" t="s">
        <v>330</v>
      </c>
      <c r="D80" s="79" t="s">
        <v>331</v>
      </c>
      <c r="E80" s="78" t="s">
        <v>219</v>
      </c>
      <c r="HE80" s="74"/>
      <c r="HF80" s="74"/>
      <c r="HG80" s="74"/>
      <c r="HH80" s="74"/>
      <c r="HI80" s="74"/>
      <c r="HJ80" s="74"/>
      <c r="HK80" s="74"/>
      <c r="HV80" s="75"/>
      <c r="HW80" s="75"/>
      <c r="HX80" s="75"/>
      <c r="HY80" s="75"/>
      <c r="HZ80" s="75"/>
      <c r="IA80" s="75"/>
      <c r="IB80" s="75"/>
    </row>
    <row r="81" spans="1:236" ht="24">
      <c r="A81" s="82"/>
      <c r="B81" s="80"/>
      <c r="C81" s="78"/>
      <c r="D81" s="79" t="s">
        <v>332</v>
      </c>
      <c r="E81" s="78"/>
      <c r="HE81" s="74"/>
      <c r="HF81" s="74"/>
      <c r="HG81" s="74"/>
      <c r="HH81" s="74"/>
      <c r="HI81" s="74"/>
      <c r="HJ81" s="74"/>
      <c r="HK81" s="74"/>
      <c r="HV81" s="75"/>
      <c r="HW81" s="75"/>
      <c r="HX81" s="75"/>
      <c r="HY81" s="75"/>
      <c r="HZ81" s="75"/>
      <c r="IA81" s="75"/>
      <c r="IB81" s="75"/>
    </row>
    <row r="82" spans="1:236" ht="24">
      <c r="A82" s="85">
        <v>8</v>
      </c>
      <c r="B82" s="85" t="s">
        <v>333</v>
      </c>
      <c r="C82" s="78" t="s">
        <v>334</v>
      </c>
      <c r="D82" s="79" t="s">
        <v>335</v>
      </c>
      <c r="E82" s="78" t="s">
        <v>219</v>
      </c>
      <c r="HE82" s="74"/>
      <c r="HF82" s="74"/>
      <c r="HG82" s="74"/>
      <c r="HH82" s="74"/>
      <c r="HI82" s="74"/>
      <c r="HJ82" s="74"/>
      <c r="HK82" s="74"/>
      <c r="HV82" s="75"/>
      <c r="HW82" s="75"/>
      <c r="HX82" s="75"/>
      <c r="HY82" s="75"/>
      <c r="HZ82" s="75"/>
      <c r="IA82" s="75"/>
      <c r="IB82" s="75"/>
    </row>
    <row r="83" spans="1:236" ht="13.5">
      <c r="A83" s="87"/>
      <c r="B83" s="87"/>
      <c r="C83" s="78" t="s">
        <v>336</v>
      </c>
      <c r="D83" s="79" t="s">
        <v>337</v>
      </c>
      <c r="E83" s="78" t="s">
        <v>219</v>
      </c>
      <c r="HE83" s="74"/>
      <c r="HF83" s="74"/>
      <c r="HG83" s="74"/>
      <c r="HH83" s="74"/>
      <c r="HI83" s="74"/>
      <c r="HJ83" s="74"/>
      <c r="HK83" s="74"/>
      <c r="HV83" s="75"/>
      <c r="HW83" s="75"/>
      <c r="HX83" s="75"/>
      <c r="HY83" s="75"/>
      <c r="HZ83" s="75"/>
      <c r="IA83" s="75"/>
      <c r="IB83" s="75"/>
    </row>
    <row r="84" spans="1:236" ht="13.5">
      <c r="A84" s="87"/>
      <c r="B84" s="87"/>
      <c r="C84" s="78"/>
      <c r="D84" s="79" t="s">
        <v>338</v>
      </c>
      <c r="E84" s="78"/>
      <c r="HE84" s="74"/>
      <c r="HF84" s="74"/>
      <c r="HG84" s="74"/>
      <c r="HH84" s="74"/>
      <c r="HI84" s="74"/>
      <c r="HJ84" s="74"/>
      <c r="HK84" s="74"/>
      <c r="HV84" s="75"/>
      <c r="HW84" s="75"/>
      <c r="HX84" s="75"/>
      <c r="HY84" s="75"/>
      <c r="HZ84" s="75"/>
      <c r="IA84" s="75"/>
      <c r="IB84" s="75"/>
    </row>
    <row r="85" spans="1:236" ht="13.5">
      <c r="A85" s="87"/>
      <c r="B85" s="87"/>
      <c r="C85" s="78" t="s">
        <v>339</v>
      </c>
      <c r="D85" s="79" t="s">
        <v>340</v>
      </c>
      <c r="E85" s="78" t="s">
        <v>219</v>
      </c>
      <c r="HE85" s="74"/>
      <c r="HF85" s="74"/>
      <c r="HG85" s="74"/>
      <c r="HH85" s="74"/>
      <c r="HI85" s="74"/>
      <c r="HJ85" s="74"/>
      <c r="HK85" s="74"/>
      <c r="HV85" s="75"/>
      <c r="HW85" s="75"/>
      <c r="HX85" s="75"/>
      <c r="HY85" s="75"/>
      <c r="HZ85" s="75"/>
      <c r="IA85" s="75"/>
      <c r="IB85" s="75"/>
    </row>
    <row r="86" spans="1:236" ht="13.5">
      <c r="A86" s="87"/>
      <c r="B86" s="87"/>
      <c r="C86" s="78"/>
      <c r="D86" s="79" t="s">
        <v>341</v>
      </c>
      <c r="E86" s="78"/>
      <c r="HE86" s="74"/>
      <c r="HF86" s="74"/>
      <c r="HG86" s="74"/>
      <c r="HH86" s="74"/>
      <c r="HI86" s="74"/>
      <c r="HJ86" s="74"/>
      <c r="HK86" s="74"/>
      <c r="HV86" s="75"/>
      <c r="HW86" s="75"/>
      <c r="HX86" s="75"/>
      <c r="HY86" s="75"/>
      <c r="HZ86" s="75"/>
      <c r="IA86" s="75"/>
      <c r="IB86" s="75"/>
    </row>
    <row r="87" spans="1:236" ht="13.5">
      <c r="A87" s="87"/>
      <c r="B87" s="87"/>
      <c r="C87" s="78"/>
      <c r="D87" s="79" t="s">
        <v>342</v>
      </c>
      <c r="E87" s="78"/>
      <c r="HE87" s="74"/>
      <c r="HF87" s="74"/>
      <c r="HG87" s="74"/>
      <c r="HH87" s="74"/>
      <c r="HI87" s="74"/>
      <c r="HJ87" s="74"/>
      <c r="HK87" s="74"/>
      <c r="HV87" s="75"/>
      <c r="HW87" s="75"/>
      <c r="HX87" s="75"/>
      <c r="HY87" s="75"/>
      <c r="HZ87" s="75"/>
      <c r="IA87" s="75"/>
      <c r="IB87" s="75"/>
    </row>
    <row r="88" spans="1:236" ht="13.5">
      <c r="A88" s="87"/>
      <c r="B88" s="87"/>
      <c r="C88" s="78"/>
      <c r="D88" s="79" t="s">
        <v>343</v>
      </c>
      <c r="E88" s="78"/>
      <c r="HE88" s="74"/>
      <c r="HF88" s="74"/>
      <c r="HG88" s="74"/>
      <c r="HH88" s="74"/>
      <c r="HI88" s="74"/>
      <c r="HJ88" s="74"/>
      <c r="HK88" s="74"/>
      <c r="HV88" s="75"/>
      <c r="HW88" s="75"/>
      <c r="HX88" s="75"/>
      <c r="HY88" s="75"/>
      <c r="HZ88" s="75"/>
      <c r="IA88" s="75"/>
      <c r="IB88" s="75"/>
    </row>
    <row r="89" spans="1:236" ht="13.5">
      <c r="A89" s="87"/>
      <c r="B89" s="87"/>
      <c r="C89" s="78"/>
      <c r="D89" s="79" t="s">
        <v>344</v>
      </c>
      <c r="E89" s="78"/>
      <c r="HE89" s="74"/>
      <c r="HF89" s="74"/>
      <c r="HG89" s="74"/>
      <c r="HH89" s="74"/>
      <c r="HI89" s="74"/>
      <c r="HJ89" s="74"/>
      <c r="HK89" s="74"/>
      <c r="HV89" s="75"/>
      <c r="HW89" s="75"/>
      <c r="HX89" s="75"/>
      <c r="HY89" s="75"/>
      <c r="HZ89" s="75"/>
      <c r="IA89" s="75"/>
      <c r="IB89" s="75"/>
    </row>
    <row r="90" spans="1:236" ht="13.5">
      <c r="A90" s="87"/>
      <c r="B90" s="87"/>
      <c r="C90" s="78"/>
      <c r="D90" s="79" t="s">
        <v>345</v>
      </c>
      <c r="E90" s="78"/>
      <c r="HE90" s="74"/>
      <c r="HF90" s="74"/>
      <c r="HG90" s="74"/>
      <c r="HH90" s="74"/>
      <c r="HI90" s="74"/>
      <c r="HJ90" s="74"/>
      <c r="HK90" s="74"/>
      <c r="HV90" s="75"/>
      <c r="HW90" s="75"/>
      <c r="HX90" s="75"/>
      <c r="HY90" s="75"/>
      <c r="HZ90" s="75"/>
      <c r="IA90" s="75"/>
      <c r="IB90" s="75"/>
    </row>
    <row r="91" spans="1:236" ht="13.5">
      <c r="A91" s="87"/>
      <c r="B91" s="87"/>
      <c r="C91" s="78" t="s">
        <v>346</v>
      </c>
      <c r="D91" s="79" t="s">
        <v>347</v>
      </c>
      <c r="E91" s="78" t="s">
        <v>219</v>
      </c>
      <c r="HE91" s="74"/>
      <c r="HF91" s="74"/>
      <c r="HG91" s="74"/>
      <c r="HH91" s="74"/>
      <c r="HI91" s="74"/>
      <c r="HJ91" s="74"/>
      <c r="HK91" s="74"/>
      <c r="HV91" s="75"/>
      <c r="HW91" s="75"/>
      <c r="HX91" s="75"/>
      <c r="HY91" s="75"/>
      <c r="HZ91" s="75"/>
      <c r="IA91" s="75"/>
      <c r="IB91" s="75"/>
    </row>
    <row r="92" spans="1:236" ht="24">
      <c r="A92" s="87"/>
      <c r="B92" s="87"/>
      <c r="C92" s="78"/>
      <c r="D92" s="79" t="s">
        <v>348</v>
      </c>
      <c r="E92" s="78"/>
      <c r="HE92" s="74"/>
      <c r="HF92" s="74"/>
      <c r="HG92" s="74"/>
      <c r="HH92" s="74"/>
      <c r="HI92" s="74"/>
      <c r="HJ92" s="74"/>
      <c r="HK92" s="74"/>
      <c r="HV92" s="75"/>
      <c r="HW92" s="75"/>
      <c r="HX92" s="75"/>
      <c r="HY92" s="75"/>
      <c r="HZ92" s="75"/>
      <c r="IA92" s="75"/>
      <c r="IB92" s="75"/>
    </row>
    <row r="93" spans="1:236" ht="13.5">
      <c r="A93" s="87"/>
      <c r="B93" s="87"/>
      <c r="C93" s="78" t="s">
        <v>349</v>
      </c>
      <c r="D93" s="79" t="s">
        <v>350</v>
      </c>
      <c r="E93" s="78" t="s">
        <v>219</v>
      </c>
      <c r="HE93" s="74"/>
      <c r="HF93" s="74"/>
      <c r="HG93" s="74"/>
      <c r="HH93" s="74"/>
      <c r="HI93" s="74"/>
      <c r="HJ93" s="74"/>
      <c r="HK93" s="74"/>
      <c r="HV93" s="75"/>
      <c r="HW93" s="75"/>
      <c r="HX93" s="75"/>
      <c r="HY93" s="75"/>
      <c r="HZ93" s="75"/>
      <c r="IA93" s="75"/>
      <c r="IB93" s="75"/>
    </row>
    <row r="94" spans="1:236" ht="13.5">
      <c r="A94" s="87"/>
      <c r="B94" s="87"/>
      <c r="C94" s="77"/>
      <c r="D94" s="79" t="s">
        <v>351</v>
      </c>
      <c r="E94" s="77"/>
      <c r="HE94" s="74"/>
      <c r="HF94" s="74"/>
      <c r="HG94" s="74"/>
      <c r="HH94" s="74"/>
      <c r="HI94" s="74"/>
      <c r="HJ94" s="74"/>
      <c r="HK94" s="74"/>
      <c r="HV94" s="75"/>
      <c r="HW94" s="75"/>
      <c r="HX94" s="75"/>
      <c r="HY94" s="75"/>
      <c r="HZ94" s="75"/>
      <c r="IA94" s="75"/>
      <c r="IB94" s="75"/>
    </row>
    <row r="95" spans="1:236" ht="24">
      <c r="A95" s="87"/>
      <c r="B95" s="87"/>
      <c r="C95" s="78" t="s">
        <v>352</v>
      </c>
      <c r="D95" s="79" t="s">
        <v>353</v>
      </c>
      <c r="E95" s="78" t="s">
        <v>219</v>
      </c>
      <c r="HE95" s="74"/>
      <c r="HF95" s="74"/>
      <c r="HG95" s="74"/>
      <c r="HH95" s="74"/>
      <c r="HI95" s="74"/>
      <c r="HJ95" s="74"/>
      <c r="HK95" s="74"/>
      <c r="HV95" s="75"/>
      <c r="HW95" s="75"/>
      <c r="HX95" s="75"/>
      <c r="HY95" s="75"/>
      <c r="HZ95" s="75"/>
      <c r="IA95" s="75"/>
      <c r="IB95" s="75"/>
    </row>
    <row r="96" spans="1:236" ht="13.5">
      <c r="A96" s="87"/>
      <c r="B96" s="87"/>
      <c r="C96" s="78"/>
      <c r="D96" s="79" t="s">
        <v>354</v>
      </c>
      <c r="E96" s="78"/>
      <c r="HE96" s="74"/>
      <c r="HF96" s="74"/>
      <c r="HG96" s="74"/>
      <c r="HH96" s="74"/>
      <c r="HI96" s="74"/>
      <c r="HJ96" s="74"/>
      <c r="HK96" s="74"/>
      <c r="HV96" s="75"/>
      <c r="HW96" s="75"/>
      <c r="HX96" s="75"/>
      <c r="HY96" s="75"/>
      <c r="HZ96" s="75"/>
      <c r="IA96" s="75"/>
      <c r="IB96" s="75"/>
    </row>
    <row r="97" spans="1:236" ht="24">
      <c r="A97" s="87"/>
      <c r="B97" s="87"/>
      <c r="C97" s="78"/>
      <c r="D97" s="79" t="s">
        <v>355</v>
      </c>
      <c r="E97" s="78"/>
      <c r="HE97" s="74"/>
      <c r="HF97" s="74"/>
      <c r="HG97" s="74"/>
      <c r="HH97" s="74"/>
      <c r="HI97" s="74"/>
      <c r="HJ97" s="74"/>
      <c r="HK97" s="74"/>
      <c r="HV97" s="75"/>
      <c r="HW97" s="75"/>
      <c r="HX97" s="75"/>
      <c r="HY97" s="75"/>
      <c r="HZ97" s="75"/>
      <c r="IA97" s="75"/>
      <c r="IB97" s="75"/>
    </row>
    <row r="98" spans="1:236" ht="13.5">
      <c r="A98" s="87"/>
      <c r="B98" s="87"/>
      <c r="C98" s="78" t="s">
        <v>356</v>
      </c>
      <c r="D98" s="79" t="s">
        <v>357</v>
      </c>
      <c r="E98" s="78" t="s">
        <v>219</v>
      </c>
      <c r="HE98" s="74"/>
      <c r="HF98" s="74"/>
      <c r="HG98" s="74"/>
      <c r="HH98" s="74"/>
      <c r="HI98" s="74"/>
      <c r="HJ98" s="74"/>
      <c r="HK98" s="74"/>
      <c r="HV98" s="75"/>
      <c r="HW98" s="75"/>
      <c r="HX98" s="75"/>
      <c r="HY98" s="75"/>
      <c r="HZ98" s="75"/>
      <c r="IA98" s="75"/>
      <c r="IB98" s="75"/>
    </row>
    <row r="99" spans="1:236" ht="13.5">
      <c r="A99" s="87"/>
      <c r="B99" s="87"/>
      <c r="C99" s="80" t="s">
        <v>358</v>
      </c>
      <c r="D99" s="81" t="s">
        <v>359</v>
      </c>
      <c r="E99" s="80" t="s">
        <v>219</v>
      </c>
      <c r="HE99" s="74"/>
      <c r="HF99" s="74"/>
      <c r="HG99" s="74"/>
      <c r="HH99" s="74"/>
      <c r="HI99" s="74"/>
      <c r="HJ99" s="74"/>
      <c r="HK99" s="74"/>
      <c r="HV99" s="75"/>
      <c r="HW99" s="75"/>
      <c r="HX99" s="75"/>
      <c r="HY99" s="75"/>
      <c r="HZ99" s="75"/>
      <c r="IA99" s="75"/>
      <c r="IB99" s="75"/>
    </row>
    <row r="100" spans="1:236" ht="24">
      <c r="A100" s="87"/>
      <c r="B100" s="87"/>
      <c r="C100" s="82"/>
      <c r="D100" s="81" t="s">
        <v>360</v>
      </c>
      <c r="E100" s="82"/>
      <c r="HE100" s="74"/>
      <c r="HF100" s="74"/>
      <c r="HG100" s="74"/>
      <c r="HH100" s="74"/>
      <c r="HI100" s="74"/>
      <c r="HJ100" s="74"/>
      <c r="HK100" s="74"/>
      <c r="HV100" s="75"/>
      <c r="HW100" s="75"/>
      <c r="HX100" s="75"/>
      <c r="HY100" s="75"/>
      <c r="HZ100" s="75"/>
      <c r="IA100" s="75"/>
      <c r="IB100" s="75"/>
    </row>
    <row r="101" spans="1:236" ht="13.5">
      <c r="A101" s="87"/>
      <c r="B101" s="87"/>
      <c r="C101" s="82"/>
      <c r="D101" s="81" t="s">
        <v>361</v>
      </c>
      <c r="E101" s="82"/>
      <c r="HE101" s="74"/>
      <c r="HF101" s="74"/>
      <c r="HG101" s="74"/>
      <c r="HH101" s="74"/>
      <c r="HI101" s="74"/>
      <c r="HJ101" s="74"/>
      <c r="HK101" s="74"/>
      <c r="HV101" s="75"/>
      <c r="HW101" s="75"/>
      <c r="HX101" s="75"/>
      <c r="HY101" s="75"/>
      <c r="HZ101" s="75"/>
      <c r="IA101" s="75"/>
      <c r="IB101" s="75"/>
    </row>
    <row r="102" spans="1:236" ht="24">
      <c r="A102" s="87"/>
      <c r="B102" s="87"/>
      <c r="C102" s="80" t="s">
        <v>362</v>
      </c>
      <c r="D102" s="81" t="s">
        <v>363</v>
      </c>
      <c r="E102" s="80" t="s">
        <v>219</v>
      </c>
      <c r="HE102" s="74"/>
      <c r="HF102" s="74"/>
      <c r="HG102" s="74"/>
      <c r="HH102" s="74"/>
      <c r="HI102" s="74"/>
      <c r="HJ102" s="74"/>
      <c r="HK102" s="74"/>
      <c r="HV102" s="75"/>
      <c r="HW102" s="75"/>
      <c r="HX102" s="75"/>
      <c r="HY102" s="75"/>
      <c r="HZ102" s="75"/>
      <c r="IA102" s="75"/>
      <c r="IB102" s="75"/>
    </row>
    <row r="103" spans="1:236" ht="13.5">
      <c r="A103" s="87"/>
      <c r="B103" s="87"/>
      <c r="C103" s="82"/>
      <c r="D103" s="81" t="s">
        <v>364</v>
      </c>
      <c r="E103" s="82"/>
      <c r="HE103" s="74"/>
      <c r="HF103" s="74"/>
      <c r="HG103" s="74"/>
      <c r="HH103" s="74"/>
      <c r="HI103" s="74"/>
      <c r="HJ103" s="74"/>
      <c r="HK103" s="74"/>
      <c r="HV103" s="75"/>
      <c r="HW103" s="75"/>
      <c r="HX103" s="75"/>
      <c r="HY103" s="75"/>
      <c r="HZ103" s="75"/>
      <c r="IA103" s="75"/>
      <c r="IB103" s="75"/>
    </row>
    <row r="104" spans="1:236" ht="13.5">
      <c r="A104" s="87"/>
      <c r="B104" s="87"/>
      <c r="C104" s="82"/>
      <c r="D104" s="81" t="s">
        <v>365</v>
      </c>
      <c r="E104" s="82"/>
      <c r="HE104" s="74"/>
      <c r="HF104" s="74"/>
      <c r="HG104" s="74"/>
      <c r="HH104" s="74"/>
      <c r="HI104" s="74"/>
      <c r="HJ104" s="74"/>
      <c r="HK104" s="74"/>
      <c r="HV104" s="75"/>
      <c r="HW104" s="75"/>
      <c r="HX104" s="75"/>
      <c r="HY104" s="75"/>
      <c r="HZ104" s="75"/>
      <c r="IA104" s="75"/>
      <c r="IB104" s="75"/>
    </row>
    <row r="105" spans="1:236" ht="13.5">
      <c r="A105" s="84">
        <v>9</v>
      </c>
      <c r="B105" s="85" t="s">
        <v>366</v>
      </c>
      <c r="C105" s="78" t="s">
        <v>367</v>
      </c>
      <c r="D105" s="79" t="s">
        <v>368</v>
      </c>
      <c r="E105" s="78" t="s">
        <v>219</v>
      </c>
      <c r="HE105" s="74"/>
      <c r="HF105" s="74"/>
      <c r="HG105" s="74"/>
      <c r="HH105" s="74"/>
      <c r="HI105" s="74"/>
      <c r="HJ105" s="74"/>
      <c r="HK105" s="74"/>
      <c r="HV105" s="75"/>
      <c r="HW105" s="75"/>
      <c r="HX105" s="75"/>
      <c r="HY105" s="75"/>
      <c r="HZ105" s="75"/>
      <c r="IA105" s="75"/>
      <c r="IB105" s="75"/>
    </row>
    <row r="106" spans="1:236" ht="13.5">
      <c r="A106" s="86"/>
      <c r="B106" s="87"/>
      <c r="C106" s="78"/>
      <c r="D106" s="79" t="s">
        <v>369</v>
      </c>
      <c r="E106" s="78"/>
      <c r="HE106" s="74"/>
      <c r="HF106" s="74"/>
      <c r="HG106" s="74"/>
      <c r="HH106" s="74"/>
      <c r="HI106" s="74"/>
      <c r="HJ106" s="74"/>
      <c r="HK106" s="74"/>
      <c r="HV106" s="75"/>
      <c r="HW106" s="75"/>
      <c r="HX106" s="75"/>
      <c r="HY106" s="75"/>
      <c r="HZ106" s="75"/>
      <c r="IA106" s="75"/>
      <c r="IB106" s="75"/>
    </row>
    <row r="107" spans="1:236" ht="13.5">
      <c r="A107" s="86"/>
      <c r="B107" s="87"/>
      <c r="C107" s="78"/>
      <c r="D107" s="79" t="s">
        <v>370</v>
      </c>
      <c r="E107" s="78"/>
      <c r="HE107" s="74"/>
      <c r="HF107" s="74"/>
      <c r="HG107" s="74"/>
      <c r="HH107" s="74"/>
      <c r="HI107" s="74"/>
      <c r="HJ107" s="74"/>
      <c r="HK107" s="74"/>
      <c r="HV107" s="75"/>
      <c r="HW107" s="75"/>
      <c r="HX107" s="75"/>
      <c r="HY107" s="75"/>
      <c r="HZ107" s="75"/>
      <c r="IA107" s="75"/>
      <c r="IB107" s="75"/>
    </row>
    <row r="108" spans="1:236" ht="13.5">
      <c r="A108" s="86"/>
      <c r="B108" s="87"/>
      <c r="C108" s="78"/>
      <c r="D108" s="79" t="s">
        <v>371</v>
      </c>
      <c r="E108" s="78"/>
      <c r="HE108" s="74"/>
      <c r="HF108" s="74"/>
      <c r="HG108" s="74"/>
      <c r="HH108" s="74"/>
      <c r="HI108" s="74"/>
      <c r="HJ108" s="74"/>
      <c r="HK108" s="74"/>
      <c r="HV108" s="75"/>
      <c r="HW108" s="75"/>
      <c r="HX108" s="75"/>
      <c r="HY108" s="75"/>
      <c r="HZ108" s="75"/>
      <c r="IA108" s="75"/>
      <c r="IB108" s="75"/>
    </row>
    <row r="109" spans="1:236" ht="13.5">
      <c r="A109" s="86"/>
      <c r="B109" s="87"/>
      <c r="C109" s="78"/>
      <c r="D109" s="79" t="s">
        <v>372</v>
      </c>
      <c r="E109" s="78"/>
      <c r="HE109" s="74"/>
      <c r="HF109" s="74"/>
      <c r="HG109" s="74"/>
      <c r="HH109" s="74"/>
      <c r="HI109" s="74"/>
      <c r="HJ109" s="74"/>
      <c r="HK109" s="74"/>
      <c r="HV109" s="75"/>
      <c r="HW109" s="75"/>
      <c r="HX109" s="75"/>
      <c r="HY109" s="75"/>
      <c r="HZ109" s="75"/>
      <c r="IA109" s="75"/>
      <c r="IB109" s="75"/>
    </row>
    <row r="110" spans="1:236" ht="13.5">
      <c r="A110" s="86"/>
      <c r="B110" s="87"/>
      <c r="C110" s="78"/>
      <c r="D110" s="79" t="s">
        <v>373</v>
      </c>
      <c r="E110" s="78"/>
      <c r="HE110" s="74"/>
      <c r="HF110" s="74"/>
      <c r="HG110" s="74"/>
      <c r="HH110" s="74"/>
      <c r="HI110" s="74"/>
      <c r="HJ110" s="74"/>
      <c r="HK110" s="74"/>
      <c r="HV110" s="75"/>
      <c r="HW110" s="75"/>
      <c r="HX110" s="75"/>
      <c r="HY110" s="75"/>
      <c r="HZ110" s="75"/>
      <c r="IA110" s="75"/>
      <c r="IB110" s="75"/>
    </row>
    <row r="111" spans="1:236" ht="13.5">
      <c r="A111" s="86"/>
      <c r="B111" s="87"/>
      <c r="C111" s="78"/>
      <c r="D111" s="79" t="s">
        <v>374</v>
      </c>
      <c r="E111" s="78"/>
      <c r="HE111" s="74"/>
      <c r="HF111" s="74"/>
      <c r="HG111" s="74"/>
      <c r="HH111" s="74"/>
      <c r="HI111" s="74"/>
      <c r="HJ111" s="74"/>
      <c r="HK111" s="74"/>
      <c r="HV111" s="75"/>
      <c r="HW111" s="75"/>
      <c r="HX111" s="75"/>
      <c r="HY111" s="75"/>
      <c r="HZ111" s="75"/>
      <c r="IA111" s="75"/>
      <c r="IB111" s="75"/>
    </row>
    <row r="112" spans="1:236" ht="24">
      <c r="A112" s="86"/>
      <c r="B112" s="87"/>
      <c r="C112" s="78" t="s">
        <v>375</v>
      </c>
      <c r="D112" s="79" t="s">
        <v>376</v>
      </c>
      <c r="E112" s="78" t="s">
        <v>219</v>
      </c>
      <c r="HE112" s="74"/>
      <c r="HF112" s="74"/>
      <c r="HG112" s="74"/>
      <c r="HH112" s="74"/>
      <c r="HI112" s="74"/>
      <c r="HJ112" s="74"/>
      <c r="HK112" s="74"/>
      <c r="HV112" s="75"/>
      <c r="HW112" s="75"/>
      <c r="HX112" s="75"/>
      <c r="HY112" s="75"/>
      <c r="HZ112" s="75"/>
      <c r="IA112" s="75"/>
      <c r="IB112" s="75"/>
    </row>
    <row r="113" spans="1:236" ht="13.5">
      <c r="A113" s="86"/>
      <c r="B113" s="87"/>
      <c r="C113" s="78" t="s">
        <v>377</v>
      </c>
      <c r="D113" s="79" t="s">
        <v>378</v>
      </c>
      <c r="E113" s="78" t="s">
        <v>219</v>
      </c>
      <c r="HE113" s="74"/>
      <c r="HF113" s="74"/>
      <c r="HG113" s="74"/>
      <c r="HH113" s="74"/>
      <c r="HI113" s="74"/>
      <c r="HJ113" s="74"/>
      <c r="HK113" s="74"/>
      <c r="HV113" s="75"/>
      <c r="HW113" s="75"/>
      <c r="HX113" s="75"/>
      <c r="HY113" s="75"/>
      <c r="HZ113" s="75"/>
      <c r="IA113" s="75"/>
      <c r="IB113" s="75"/>
    </row>
    <row r="114" spans="1:236" ht="13.5">
      <c r="A114" s="86"/>
      <c r="B114" s="87"/>
      <c r="C114" s="78" t="s">
        <v>379</v>
      </c>
      <c r="D114" s="79" t="s">
        <v>380</v>
      </c>
      <c r="E114" s="78" t="s">
        <v>219</v>
      </c>
      <c r="HE114" s="74"/>
      <c r="HF114" s="74"/>
      <c r="HG114" s="74"/>
      <c r="HH114" s="74"/>
      <c r="HI114" s="74"/>
      <c r="HJ114" s="74"/>
      <c r="HK114" s="74"/>
      <c r="HV114" s="75"/>
      <c r="HW114" s="75"/>
      <c r="HX114" s="75"/>
      <c r="HY114" s="75"/>
      <c r="HZ114" s="75"/>
      <c r="IA114" s="75"/>
      <c r="IB114" s="75"/>
    </row>
    <row r="115" spans="1:236" ht="24">
      <c r="A115" s="86"/>
      <c r="B115" s="87"/>
      <c r="C115" s="77"/>
      <c r="D115" s="79" t="s">
        <v>381</v>
      </c>
      <c r="E115" s="77"/>
      <c r="HE115" s="74"/>
      <c r="HF115" s="74"/>
      <c r="HG115" s="74"/>
      <c r="HH115" s="74"/>
      <c r="HI115" s="74"/>
      <c r="HJ115" s="74"/>
      <c r="HK115" s="74"/>
      <c r="HV115" s="75"/>
      <c r="HW115" s="75"/>
      <c r="HX115" s="75"/>
      <c r="HY115" s="75"/>
      <c r="HZ115" s="75"/>
      <c r="IA115" s="75"/>
      <c r="IB115" s="75"/>
    </row>
    <row r="116" spans="1:236" ht="13.5">
      <c r="A116" s="89"/>
      <c r="B116" s="90"/>
      <c r="C116" s="77"/>
      <c r="D116" s="79" t="s">
        <v>382</v>
      </c>
      <c r="E116" s="77"/>
      <c r="HE116" s="74"/>
      <c r="HF116" s="74"/>
      <c r="HG116" s="74"/>
      <c r="HH116" s="74"/>
      <c r="HI116" s="74"/>
      <c r="HJ116" s="74"/>
      <c r="HK116" s="74"/>
      <c r="HV116" s="75"/>
      <c r="HW116" s="75"/>
      <c r="HX116" s="75"/>
      <c r="HY116" s="75"/>
      <c r="HZ116" s="75"/>
      <c r="IA116" s="75"/>
      <c r="IB116" s="75"/>
    </row>
    <row r="117" spans="1:236" ht="13.5">
      <c r="A117" s="84">
        <v>10</v>
      </c>
      <c r="B117" s="85" t="s">
        <v>383</v>
      </c>
      <c r="C117" s="85" t="s">
        <v>384</v>
      </c>
      <c r="D117" s="79" t="s">
        <v>385</v>
      </c>
      <c r="E117" s="85" t="s">
        <v>219</v>
      </c>
      <c r="HE117" s="74"/>
      <c r="HF117" s="74"/>
      <c r="HG117" s="74"/>
      <c r="HH117" s="74"/>
      <c r="HI117" s="74"/>
      <c r="HJ117" s="74"/>
      <c r="HK117" s="74"/>
      <c r="HV117" s="75"/>
      <c r="HW117" s="75"/>
      <c r="HX117" s="75"/>
      <c r="HY117" s="75"/>
      <c r="HZ117" s="75"/>
      <c r="IA117" s="75"/>
      <c r="IB117" s="75"/>
    </row>
    <row r="118" spans="1:236" ht="13.5">
      <c r="A118" s="86"/>
      <c r="B118" s="87"/>
      <c r="C118" s="87"/>
      <c r="D118" s="79" t="s">
        <v>386</v>
      </c>
      <c r="E118" s="87"/>
      <c r="HE118" s="74"/>
      <c r="HF118" s="74"/>
      <c r="HG118" s="74"/>
      <c r="HH118" s="74"/>
      <c r="HI118" s="74"/>
      <c r="HJ118" s="74"/>
      <c r="HK118" s="74"/>
      <c r="HV118" s="75"/>
      <c r="HW118" s="75"/>
      <c r="HX118" s="75"/>
      <c r="HY118" s="75"/>
      <c r="HZ118" s="75"/>
      <c r="IA118" s="75"/>
      <c r="IB118" s="75"/>
    </row>
    <row r="119" spans="1:236" ht="13.5">
      <c r="A119" s="86"/>
      <c r="B119" s="87"/>
      <c r="C119" s="87"/>
      <c r="D119" s="79" t="s">
        <v>387</v>
      </c>
      <c r="E119" s="87"/>
      <c r="HE119" s="74"/>
      <c r="HF119" s="74"/>
      <c r="HG119" s="74"/>
      <c r="HH119" s="74"/>
      <c r="HI119" s="74"/>
      <c r="HJ119" s="74"/>
      <c r="HK119" s="74"/>
      <c r="HV119" s="75"/>
      <c r="HW119" s="75"/>
      <c r="HX119" s="75"/>
      <c r="HY119" s="75"/>
      <c r="HZ119" s="75"/>
      <c r="IA119" s="75"/>
      <c r="IB119" s="75"/>
    </row>
    <row r="120" spans="1:236" ht="13.5">
      <c r="A120" s="86"/>
      <c r="B120" s="87"/>
      <c r="C120" s="87"/>
      <c r="D120" s="79" t="s">
        <v>388</v>
      </c>
      <c r="E120" s="87"/>
      <c r="HE120" s="74"/>
      <c r="HF120" s="74"/>
      <c r="HG120" s="74"/>
      <c r="HH120" s="74"/>
      <c r="HI120" s="74"/>
      <c r="HJ120" s="74"/>
      <c r="HK120" s="74"/>
      <c r="HV120" s="75"/>
      <c r="HW120" s="75"/>
      <c r="HX120" s="75"/>
      <c r="HY120" s="75"/>
      <c r="HZ120" s="75"/>
      <c r="IA120" s="75"/>
      <c r="IB120" s="75"/>
    </row>
    <row r="121" spans="1:236" ht="13.5">
      <c r="A121" s="86"/>
      <c r="B121" s="87"/>
      <c r="C121" s="87"/>
      <c r="D121" s="79" t="s">
        <v>389</v>
      </c>
      <c r="E121" s="87"/>
      <c r="HE121" s="74"/>
      <c r="HF121" s="74"/>
      <c r="HG121" s="74"/>
      <c r="HH121" s="74"/>
      <c r="HI121" s="74"/>
      <c r="HJ121" s="74"/>
      <c r="HK121" s="74"/>
      <c r="HV121" s="75"/>
      <c r="HW121" s="75"/>
      <c r="HX121" s="75"/>
      <c r="HY121" s="75"/>
      <c r="HZ121" s="75"/>
      <c r="IA121" s="75"/>
      <c r="IB121" s="75"/>
    </row>
    <row r="122" spans="1:236" ht="13.5">
      <c r="A122" s="86"/>
      <c r="B122" s="87"/>
      <c r="C122" s="87"/>
      <c r="D122" s="79" t="s">
        <v>390</v>
      </c>
      <c r="E122" s="87"/>
      <c r="HE122" s="74"/>
      <c r="HF122" s="74"/>
      <c r="HG122" s="74"/>
      <c r="HH122" s="74"/>
      <c r="HI122" s="74"/>
      <c r="HJ122" s="74"/>
      <c r="HK122" s="74"/>
      <c r="HV122" s="75"/>
      <c r="HW122" s="75"/>
      <c r="HX122" s="75"/>
      <c r="HY122" s="75"/>
      <c r="HZ122" s="75"/>
      <c r="IA122" s="75"/>
      <c r="IB122" s="75"/>
    </row>
    <row r="123" spans="1:236" ht="13.5">
      <c r="A123" s="86"/>
      <c r="B123" s="87"/>
      <c r="C123" s="87"/>
      <c r="D123" s="79" t="s">
        <v>391</v>
      </c>
      <c r="E123" s="87"/>
      <c r="HE123" s="74"/>
      <c r="HF123" s="74"/>
      <c r="HG123" s="74"/>
      <c r="HH123" s="74"/>
      <c r="HI123" s="74"/>
      <c r="HJ123" s="74"/>
      <c r="HK123" s="74"/>
      <c r="HV123" s="75"/>
      <c r="HW123" s="75"/>
      <c r="HX123" s="75"/>
      <c r="HY123" s="75"/>
      <c r="HZ123" s="75"/>
      <c r="IA123" s="75"/>
      <c r="IB123" s="75"/>
    </row>
    <row r="124" spans="1:236" ht="13.5">
      <c r="A124" s="86"/>
      <c r="B124" s="87"/>
      <c r="C124" s="87"/>
      <c r="D124" s="79" t="s">
        <v>392</v>
      </c>
      <c r="E124" s="87"/>
      <c r="HE124" s="74"/>
      <c r="HF124" s="74"/>
      <c r="HG124" s="74"/>
      <c r="HH124" s="74"/>
      <c r="HI124" s="74"/>
      <c r="HJ124" s="74"/>
      <c r="HK124" s="74"/>
      <c r="HV124" s="75"/>
      <c r="HW124" s="75"/>
      <c r="HX124" s="75"/>
      <c r="HY124" s="75"/>
      <c r="HZ124" s="75"/>
      <c r="IA124" s="75"/>
      <c r="IB124" s="75"/>
    </row>
    <row r="125" spans="1:236" ht="13.5">
      <c r="A125" s="86"/>
      <c r="B125" s="87"/>
      <c r="C125" s="90"/>
      <c r="D125" s="79" t="s">
        <v>393</v>
      </c>
      <c r="E125" s="90"/>
      <c r="HE125" s="74"/>
      <c r="HF125" s="74"/>
      <c r="HG125" s="74"/>
      <c r="HH125" s="74"/>
      <c r="HI125" s="74"/>
      <c r="HJ125" s="74"/>
      <c r="HK125" s="74"/>
      <c r="HV125" s="75"/>
      <c r="HW125" s="75"/>
      <c r="HX125" s="75"/>
      <c r="HY125" s="75"/>
      <c r="HZ125" s="75"/>
      <c r="IA125" s="75"/>
      <c r="IB125" s="75"/>
    </row>
    <row r="126" spans="1:236" ht="13.5">
      <c r="A126" s="86"/>
      <c r="B126" s="87"/>
      <c r="C126" s="80" t="s">
        <v>394</v>
      </c>
      <c r="D126" s="79" t="s">
        <v>395</v>
      </c>
      <c r="E126" s="80" t="s">
        <v>219</v>
      </c>
      <c r="HE126" s="74"/>
      <c r="HF126" s="74"/>
      <c r="HG126" s="74"/>
      <c r="HH126" s="74"/>
      <c r="HI126" s="74"/>
      <c r="HJ126" s="74"/>
      <c r="HK126" s="74"/>
      <c r="HV126" s="75"/>
      <c r="HW126" s="75"/>
      <c r="HX126" s="75"/>
      <c r="HY126" s="75"/>
      <c r="HZ126" s="75"/>
      <c r="IA126" s="75"/>
      <c r="IB126" s="75"/>
    </row>
    <row r="127" spans="1:236" ht="13.5">
      <c r="A127" s="86"/>
      <c r="B127" s="87"/>
      <c r="C127" s="80"/>
      <c r="D127" s="79" t="s">
        <v>396</v>
      </c>
      <c r="E127" s="80"/>
      <c r="HE127" s="74"/>
      <c r="HF127" s="74"/>
      <c r="HG127" s="74"/>
      <c r="HH127" s="74"/>
      <c r="HI127" s="74"/>
      <c r="HJ127" s="74"/>
      <c r="HK127" s="74"/>
      <c r="HV127" s="75"/>
      <c r="HW127" s="75"/>
      <c r="HX127" s="75"/>
      <c r="HY127" s="75"/>
      <c r="HZ127" s="75"/>
      <c r="IA127" s="75"/>
      <c r="IB127" s="75"/>
    </row>
    <row r="128" spans="1:236" ht="13.5">
      <c r="A128" s="86"/>
      <c r="B128" s="87"/>
      <c r="C128" s="80" t="s">
        <v>397</v>
      </c>
      <c r="D128" s="79" t="s">
        <v>398</v>
      </c>
      <c r="E128" s="80" t="s">
        <v>219</v>
      </c>
      <c r="HE128" s="74"/>
      <c r="HF128" s="74"/>
      <c r="HG128" s="74"/>
      <c r="HH128" s="74"/>
      <c r="HI128" s="74"/>
      <c r="HJ128" s="74"/>
      <c r="HK128" s="74"/>
      <c r="HV128" s="75"/>
      <c r="HW128" s="75"/>
      <c r="HX128" s="75"/>
      <c r="HY128" s="75"/>
      <c r="HZ128" s="75"/>
      <c r="IA128" s="75"/>
      <c r="IB128" s="75"/>
    </row>
    <row r="129" spans="1:236" ht="13.5">
      <c r="A129" s="86"/>
      <c r="B129" s="87"/>
      <c r="C129" s="80"/>
      <c r="D129" s="79" t="s">
        <v>399</v>
      </c>
      <c r="E129" s="80"/>
      <c r="HE129" s="74"/>
      <c r="HF129" s="74"/>
      <c r="HG129" s="74"/>
      <c r="HH129" s="74"/>
      <c r="HI129" s="74"/>
      <c r="HJ129" s="74"/>
      <c r="HK129" s="74"/>
      <c r="HV129" s="75"/>
      <c r="HW129" s="75"/>
      <c r="HX129" s="75"/>
      <c r="HY129" s="75"/>
      <c r="HZ129" s="75"/>
      <c r="IA129" s="75"/>
      <c r="IB129" s="75"/>
    </row>
    <row r="130" spans="1:236" ht="13.5">
      <c r="A130" s="86"/>
      <c r="B130" s="87"/>
      <c r="C130" s="80"/>
      <c r="D130" s="79" t="s">
        <v>400</v>
      </c>
      <c r="E130" s="80"/>
      <c r="HE130" s="74"/>
      <c r="HF130" s="74"/>
      <c r="HG130" s="74"/>
      <c r="HH130" s="74"/>
      <c r="HI130" s="74"/>
      <c r="HJ130" s="74"/>
      <c r="HK130" s="74"/>
      <c r="HV130" s="75"/>
      <c r="HW130" s="75"/>
      <c r="HX130" s="75"/>
      <c r="HY130" s="75"/>
      <c r="HZ130" s="75"/>
      <c r="IA130" s="75"/>
      <c r="IB130" s="75"/>
    </row>
    <row r="131" spans="1:236" ht="13.5">
      <c r="A131" s="86"/>
      <c r="B131" s="87"/>
      <c r="C131" s="80"/>
      <c r="D131" s="79" t="s">
        <v>401</v>
      </c>
      <c r="E131" s="80"/>
      <c r="HE131" s="74"/>
      <c r="HF131" s="74"/>
      <c r="HG131" s="74"/>
      <c r="HH131" s="74"/>
      <c r="HI131" s="74"/>
      <c r="HJ131" s="74"/>
      <c r="HK131" s="74"/>
      <c r="HV131" s="75"/>
      <c r="HW131" s="75"/>
      <c r="HX131" s="75"/>
      <c r="HY131" s="75"/>
      <c r="HZ131" s="75"/>
      <c r="IA131" s="75"/>
      <c r="IB131" s="75"/>
    </row>
    <row r="132" spans="1:236" ht="13.5">
      <c r="A132" s="86"/>
      <c r="B132" s="87"/>
      <c r="C132" s="80"/>
      <c r="D132" s="79" t="s">
        <v>402</v>
      </c>
      <c r="E132" s="80"/>
      <c r="HE132" s="74"/>
      <c r="HF132" s="74"/>
      <c r="HG132" s="74"/>
      <c r="HH132" s="74"/>
      <c r="HI132" s="74"/>
      <c r="HJ132" s="74"/>
      <c r="HK132" s="74"/>
      <c r="HV132" s="75"/>
      <c r="HW132" s="75"/>
      <c r="HX132" s="75"/>
      <c r="HY132" s="75"/>
      <c r="HZ132" s="75"/>
      <c r="IA132" s="75"/>
      <c r="IB132" s="75"/>
    </row>
    <row r="133" spans="1:236" ht="24">
      <c r="A133" s="86"/>
      <c r="B133" s="87"/>
      <c r="C133" s="80" t="s">
        <v>403</v>
      </c>
      <c r="D133" s="79" t="s">
        <v>404</v>
      </c>
      <c r="E133" s="80" t="s">
        <v>219</v>
      </c>
      <c r="HE133" s="74"/>
      <c r="HF133" s="74"/>
      <c r="HG133" s="74"/>
      <c r="HH133" s="74"/>
      <c r="HI133" s="74"/>
      <c r="HJ133" s="74"/>
      <c r="HK133" s="74"/>
      <c r="HV133" s="75"/>
      <c r="HW133" s="75"/>
      <c r="HX133" s="75"/>
      <c r="HY133" s="75"/>
      <c r="HZ133" s="75"/>
      <c r="IA133" s="75"/>
      <c r="IB133" s="75"/>
    </row>
    <row r="134" spans="1:236" ht="13.5">
      <c r="A134" s="86"/>
      <c r="B134" s="87"/>
      <c r="C134" s="80" t="s">
        <v>405</v>
      </c>
      <c r="D134" s="79" t="s">
        <v>406</v>
      </c>
      <c r="E134" s="80" t="s">
        <v>219</v>
      </c>
      <c r="HE134" s="74"/>
      <c r="HF134" s="74"/>
      <c r="HG134" s="74"/>
      <c r="HH134" s="74"/>
      <c r="HI134" s="74"/>
      <c r="HJ134" s="74"/>
      <c r="HK134" s="74"/>
      <c r="HV134" s="75"/>
      <c r="HW134" s="75"/>
      <c r="HX134" s="75"/>
      <c r="HY134" s="75"/>
      <c r="HZ134" s="75"/>
      <c r="IA134" s="75"/>
      <c r="IB134" s="75"/>
    </row>
    <row r="135" spans="1:236" ht="13.5">
      <c r="A135" s="86"/>
      <c r="B135" s="87"/>
      <c r="C135" s="80"/>
      <c r="D135" s="79" t="s">
        <v>407</v>
      </c>
      <c r="E135" s="80"/>
      <c r="HE135" s="74"/>
      <c r="HF135" s="74"/>
      <c r="HG135" s="74"/>
      <c r="HH135" s="74"/>
      <c r="HI135" s="74"/>
      <c r="HJ135" s="74"/>
      <c r="HK135" s="74"/>
      <c r="HV135" s="75"/>
      <c r="HW135" s="75"/>
      <c r="HX135" s="75"/>
      <c r="HY135" s="75"/>
      <c r="HZ135" s="75"/>
      <c r="IA135" s="75"/>
      <c r="IB135" s="75"/>
    </row>
    <row r="136" spans="1:236" ht="13.5">
      <c r="A136" s="86"/>
      <c r="B136" s="87"/>
      <c r="C136" s="80" t="s">
        <v>408</v>
      </c>
      <c r="D136" s="79" t="s">
        <v>409</v>
      </c>
      <c r="E136" s="80" t="s">
        <v>219</v>
      </c>
      <c r="HE136" s="74"/>
      <c r="HF136" s="74"/>
      <c r="HG136" s="74"/>
      <c r="HH136" s="74"/>
      <c r="HI136" s="74"/>
      <c r="HJ136" s="74"/>
      <c r="HK136" s="74"/>
      <c r="HV136" s="75"/>
      <c r="HW136" s="75"/>
      <c r="HX136" s="75"/>
      <c r="HY136" s="75"/>
      <c r="HZ136" s="75"/>
      <c r="IA136" s="75"/>
      <c r="IB136" s="75"/>
    </row>
    <row r="137" spans="1:236" ht="24">
      <c r="A137" s="86"/>
      <c r="B137" s="87"/>
      <c r="C137" s="80"/>
      <c r="D137" s="79" t="s">
        <v>410</v>
      </c>
      <c r="E137" s="80"/>
      <c r="HE137" s="74"/>
      <c r="HF137" s="74"/>
      <c r="HG137" s="74"/>
      <c r="HH137" s="74"/>
      <c r="HI137" s="74"/>
      <c r="HJ137" s="74"/>
      <c r="HK137" s="74"/>
      <c r="HV137" s="75"/>
      <c r="HW137" s="75"/>
      <c r="HX137" s="75"/>
      <c r="HY137" s="75"/>
      <c r="HZ137" s="75"/>
      <c r="IA137" s="75"/>
      <c r="IB137" s="75"/>
    </row>
    <row r="138" spans="1:236" ht="13.5">
      <c r="A138" s="86"/>
      <c r="B138" s="87"/>
      <c r="C138" s="80" t="s">
        <v>411</v>
      </c>
      <c r="D138" s="79" t="s">
        <v>412</v>
      </c>
      <c r="E138" s="80" t="s">
        <v>219</v>
      </c>
      <c r="HE138" s="74"/>
      <c r="HF138" s="74"/>
      <c r="HG138" s="74"/>
      <c r="HH138" s="74"/>
      <c r="HI138" s="74"/>
      <c r="HJ138" s="74"/>
      <c r="HK138" s="74"/>
      <c r="HV138" s="75"/>
      <c r="HW138" s="75"/>
      <c r="HX138" s="75"/>
      <c r="HY138" s="75"/>
      <c r="HZ138" s="75"/>
      <c r="IA138" s="75"/>
      <c r="IB138" s="75"/>
    </row>
    <row r="139" spans="1:236" ht="13.5">
      <c r="A139" s="86"/>
      <c r="B139" s="87"/>
      <c r="C139" s="80" t="s">
        <v>413</v>
      </c>
      <c r="D139" s="81" t="s">
        <v>414</v>
      </c>
      <c r="E139" s="80" t="s">
        <v>219</v>
      </c>
      <c r="HE139" s="74"/>
      <c r="HF139" s="74"/>
      <c r="HG139" s="74"/>
      <c r="HH139" s="74"/>
      <c r="HI139" s="74"/>
      <c r="HJ139" s="74"/>
      <c r="HK139" s="74"/>
      <c r="HV139" s="75"/>
      <c r="HW139" s="75"/>
      <c r="HX139" s="75"/>
      <c r="HY139" s="75"/>
      <c r="HZ139" s="75"/>
      <c r="IA139" s="75"/>
      <c r="IB139" s="75"/>
    </row>
    <row r="140" spans="1:236" ht="13.5">
      <c r="A140" s="86"/>
      <c r="B140" s="87"/>
      <c r="C140" s="82"/>
      <c r="D140" s="81" t="s">
        <v>415</v>
      </c>
      <c r="E140" s="82"/>
      <c r="HE140" s="74"/>
      <c r="HF140" s="74"/>
      <c r="HG140" s="74"/>
      <c r="HH140" s="74"/>
      <c r="HI140" s="74"/>
      <c r="HJ140" s="74"/>
      <c r="HK140" s="74"/>
      <c r="HV140" s="75"/>
      <c r="HW140" s="75"/>
      <c r="HX140" s="75"/>
      <c r="HY140" s="75"/>
      <c r="HZ140" s="75"/>
      <c r="IA140" s="75"/>
      <c r="IB140" s="75"/>
    </row>
    <row r="141" spans="1:236" ht="13.5">
      <c r="A141" s="84">
        <v>11</v>
      </c>
      <c r="B141" s="85" t="s">
        <v>416</v>
      </c>
      <c r="C141" s="78" t="s">
        <v>417</v>
      </c>
      <c r="D141" s="79" t="s">
        <v>418</v>
      </c>
      <c r="E141" s="78" t="s">
        <v>219</v>
      </c>
      <c r="HE141" s="74"/>
      <c r="HF141" s="74"/>
      <c r="HG141" s="74"/>
      <c r="HH141" s="74"/>
      <c r="HI141" s="74"/>
      <c r="HJ141" s="74"/>
      <c r="HK141" s="74"/>
      <c r="HV141" s="75"/>
      <c r="HW141" s="75"/>
      <c r="HX141" s="75"/>
      <c r="HY141" s="75"/>
      <c r="HZ141" s="75"/>
      <c r="IA141" s="75"/>
      <c r="IB141" s="75"/>
    </row>
    <row r="142" spans="1:236" ht="13.5">
      <c r="A142" s="86"/>
      <c r="B142" s="87"/>
      <c r="C142" s="77"/>
      <c r="D142" s="79" t="s">
        <v>419</v>
      </c>
      <c r="E142" s="77"/>
      <c r="HE142" s="74"/>
      <c r="HF142" s="74"/>
      <c r="HG142" s="74"/>
      <c r="HH142" s="74"/>
      <c r="HI142" s="74"/>
      <c r="HJ142" s="74"/>
      <c r="HK142" s="74"/>
      <c r="HV142" s="75"/>
      <c r="HW142" s="75"/>
      <c r="HX142" s="75"/>
      <c r="HY142" s="75"/>
      <c r="HZ142" s="75"/>
      <c r="IA142" s="75"/>
      <c r="IB142" s="75"/>
    </row>
    <row r="143" spans="1:236" ht="13.5">
      <c r="A143" s="86"/>
      <c r="B143" s="87"/>
      <c r="C143" s="77"/>
      <c r="D143" s="79" t="s">
        <v>420</v>
      </c>
      <c r="E143" s="77"/>
      <c r="HE143" s="74"/>
      <c r="HF143" s="74"/>
      <c r="HG143" s="74"/>
      <c r="HH143" s="74"/>
      <c r="HI143" s="74"/>
      <c r="HJ143" s="74"/>
      <c r="HK143" s="74"/>
      <c r="HV143" s="75"/>
      <c r="HW143" s="75"/>
      <c r="HX143" s="75"/>
      <c r="HY143" s="75"/>
      <c r="HZ143" s="75"/>
      <c r="IA143" s="75"/>
      <c r="IB143" s="75"/>
    </row>
    <row r="144" spans="1:236" ht="13.5">
      <c r="A144" s="86"/>
      <c r="B144" s="87"/>
      <c r="C144" s="77"/>
      <c r="D144" s="79" t="s">
        <v>421</v>
      </c>
      <c r="E144" s="77"/>
      <c r="HE144" s="74"/>
      <c r="HF144" s="74"/>
      <c r="HG144" s="74"/>
      <c r="HH144" s="74"/>
      <c r="HI144" s="74"/>
      <c r="HJ144" s="74"/>
      <c r="HK144" s="74"/>
      <c r="HV144" s="75"/>
      <c r="HW144" s="75"/>
      <c r="HX144" s="75"/>
      <c r="HY144" s="75"/>
      <c r="HZ144" s="75"/>
      <c r="IA144" s="75"/>
      <c r="IB144" s="75"/>
    </row>
    <row r="145" spans="1:236" ht="13.5">
      <c r="A145" s="86"/>
      <c r="B145" s="87"/>
      <c r="C145" s="77"/>
      <c r="D145" s="79" t="s">
        <v>422</v>
      </c>
      <c r="E145" s="77"/>
      <c r="HE145" s="74"/>
      <c r="HF145" s="74"/>
      <c r="HG145" s="74"/>
      <c r="HH145" s="74"/>
      <c r="HI145" s="74"/>
      <c r="HJ145" s="74"/>
      <c r="HK145" s="74"/>
      <c r="HV145" s="75"/>
      <c r="HW145" s="75"/>
      <c r="HX145" s="75"/>
      <c r="HY145" s="75"/>
      <c r="HZ145" s="75"/>
      <c r="IA145" s="75"/>
      <c r="IB145" s="75"/>
    </row>
    <row r="146" spans="1:236" ht="13.5">
      <c r="A146" s="86"/>
      <c r="B146" s="87"/>
      <c r="C146" s="77"/>
      <c r="D146" s="79" t="s">
        <v>423</v>
      </c>
      <c r="E146" s="77"/>
      <c r="HE146" s="74"/>
      <c r="HF146" s="74"/>
      <c r="HG146" s="74"/>
      <c r="HH146" s="74"/>
      <c r="HI146" s="74"/>
      <c r="HJ146" s="74"/>
      <c r="HK146" s="74"/>
      <c r="HV146" s="75"/>
      <c r="HW146" s="75"/>
      <c r="HX146" s="75"/>
      <c r="HY146" s="75"/>
      <c r="HZ146" s="75"/>
      <c r="IA146" s="75"/>
      <c r="IB146" s="75"/>
    </row>
    <row r="147" spans="1:236" ht="13.5">
      <c r="A147" s="86"/>
      <c r="B147" s="87"/>
      <c r="C147" s="77"/>
      <c r="D147" s="79" t="s">
        <v>424</v>
      </c>
      <c r="E147" s="77"/>
      <c r="HE147" s="74"/>
      <c r="HF147" s="74"/>
      <c r="HG147" s="74"/>
      <c r="HH147" s="74"/>
      <c r="HI147" s="74"/>
      <c r="HJ147" s="74"/>
      <c r="HK147" s="74"/>
      <c r="HV147" s="75"/>
      <c r="HW147" s="75"/>
      <c r="HX147" s="75"/>
      <c r="HY147" s="75"/>
      <c r="HZ147" s="75"/>
      <c r="IA147" s="75"/>
      <c r="IB147" s="75"/>
    </row>
    <row r="148" spans="1:236" ht="13.5">
      <c r="A148" s="86"/>
      <c r="B148" s="87"/>
      <c r="C148" s="78" t="s">
        <v>425</v>
      </c>
      <c r="D148" s="79" t="s">
        <v>426</v>
      </c>
      <c r="E148" s="78" t="s">
        <v>219</v>
      </c>
      <c r="HE148" s="74"/>
      <c r="HF148" s="74"/>
      <c r="HG148" s="74"/>
      <c r="HH148" s="74"/>
      <c r="HI148" s="74"/>
      <c r="HJ148" s="74"/>
      <c r="HK148" s="74"/>
      <c r="HV148" s="75"/>
      <c r="HW148" s="75"/>
      <c r="HX148" s="75"/>
      <c r="HY148" s="75"/>
      <c r="HZ148" s="75"/>
      <c r="IA148" s="75"/>
      <c r="IB148" s="75"/>
    </row>
    <row r="149" spans="1:236" ht="13.5">
      <c r="A149" s="86"/>
      <c r="B149" s="87"/>
      <c r="C149" s="78" t="s">
        <v>427</v>
      </c>
      <c r="D149" s="79" t="s">
        <v>428</v>
      </c>
      <c r="E149" s="78" t="s">
        <v>219</v>
      </c>
      <c r="HE149" s="74"/>
      <c r="HF149" s="74"/>
      <c r="HG149" s="74"/>
      <c r="HH149" s="74"/>
      <c r="HI149" s="74"/>
      <c r="HJ149" s="74"/>
      <c r="HK149" s="74"/>
      <c r="HV149" s="75"/>
      <c r="HW149" s="75"/>
      <c r="HX149" s="75"/>
      <c r="HY149" s="75"/>
      <c r="HZ149" s="75"/>
      <c r="IA149" s="75"/>
      <c r="IB149" s="75"/>
    </row>
    <row r="150" spans="1:236" ht="13.5">
      <c r="A150" s="86"/>
      <c r="B150" s="87"/>
      <c r="C150" s="78"/>
      <c r="D150" s="79" t="s">
        <v>429</v>
      </c>
      <c r="E150" s="78"/>
      <c r="HE150" s="74"/>
      <c r="HF150" s="74"/>
      <c r="HG150" s="74"/>
      <c r="HH150" s="74"/>
      <c r="HI150" s="74"/>
      <c r="HJ150" s="74"/>
      <c r="HK150" s="74"/>
      <c r="HV150" s="75"/>
      <c r="HW150" s="75"/>
      <c r="HX150" s="75"/>
      <c r="HY150" s="75"/>
      <c r="HZ150" s="75"/>
      <c r="IA150" s="75"/>
      <c r="IB150" s="75"/>
    </row>
    <row r="151" spans="1:236" ht="13.5">
      <c r="A151" s="86"/>
      <c r="B151" s="87"/>
      <c r="C151" s="78" t="s">
        <v>430</v>
      </c>
      <c r="D151" s="79" t="s">
        <v>431</v>
      </c>
      <c r="E151" s="78" t="s">
        <v>219</v>
      </c>
      <c r="HE151" s="74"/>
      <c r="HF151" s="74"/>
      <c r="HG151" s="74"/>
      <c r="HH151" s="74"/>
      <c r="HI151" s="74"/>
      <c r="HJ151" s="74"/>
      <c r="HK151" s="74"/>
      <c r="HV151" s="75"/>
      <c r="HW151" s="75"/>
      <c r="HX151" s="75"/>
      <c r="HY151" s="75"/>
      <c r="HZ151" s="75"/>
      <c r="IA151" s="75"/>
      <c r="IB151" s="75"/>
    </row>
    <row r="152" spans="1:236" ht="13.5">
      <c r="A152" s="86"/>
      <c r="B152" s="87"/>
      <c r="C152" s="77"/>
      <c r="D152" s="79" t="s">
        <v>432</v>
      </c>
      <c r="E152" s="77"/>
      <c r="HE152" s="74"/>
      <c r="HF152" s="74"/>
      <c r="HG152" s="74"/>
      <c r="HH152" s="74"/>
      <c r="HI152" s="74"/>
      <c r="HJ152" s="74"/>
      <c r="HK152" s="74"/>
      <c r="HV152" s="75"/>
      <c r="HW152" s="75"/>
      <c r="HX152" s="75"/>
      <c r="HY152" s="75"/>
      <c r="HZ152" s="75"/>
      <c r="IA152" s="75"/>
      <c r="IB152" s="75"/>
    </row>
    <row r="153" spans="1:236" ht="13.5">
      <c r="A153" s="86"/>
      <c r="B153" s="87"/>
      <c r="C153" s="77"/>
      <c r="D153" s="79" t="s">
        <v>433</v>
      </c>
      <c r="E153" s="77"/>
      <c r="HE153" s="74"/>
      <c r="HF153" s="74"/>
      <c r="HG153" s="74"/>
      <c r="HH153" s="74"/>
      <c r="HI153" s="74"/>
      <c r="HJ153" s="74"/>
      <c r="HK153" s="74"/>
      <c r="HV153" s="75"/>
      <c r="HW153" s="75"/>
      <c r="HX153" s="75"/>
      <c r="HY153" s="75"/>
      <c r="HZ153" s="75"/>
      <c r="IA153" s="75"/>
      <c r="IB153" s="75"/>
    </row>
    <row r="154" spans="1:236" ht="13.5">
      <c r="A154" s="86"/>
      <c r="B154" s="87"/>
      <c r="C154" s="77"/>
      <c r="D154" s="79" t="s">
        <v>434</v>
      </c>
      <c r="E154" s="77"/>
      <c r="HE154" s="74"/>
      <c r="HF154" s="74"/>
      <c r="HG154" s="74"/>
      <c r="HH154" s="74"/>
      <c r="HI154" s="74"/>
      <c r="HJ154" s="74"/>
      <c r="HK154" s="74"/>
      <c r="HV154" s="75"/>
      <c r="HW154" s="75"/>
      <c r="HX154" s="75"/>
      <c r="HY154" s="75"/>
      <c r="HZ154" s="75"/>
      <c r="IA154" s="75"/>
      <c r="IB154" s="75"/>
    </row>
    <row r="155" spans="1:236" ht="13.5">
      <c r="A155" s="86"/>
      <c r="B155" s="87"/>
      <c r="C155" s="77"/>
      <c r="D155" s="79" t="s">
        <v>435</v>
      </c>
      <c r="E155" s="77"/>
      <c r="HE155" s="74"/>
      <c r="HF155" s="74"/>
      <c r="HG155" s="74"/>
      <c r="HH155" s="74"/>
      <c r="HI155" s="74"/>
      <c r="HJ155" s="74"/>
      <c r="HK155" s="74"/>
      <c r="HV155" s="75"/>
      <c r="HW155" s="75"/>
      <c r="HX155" s="75"/>
      <c r="HY155" s="75"/>
      <c r="HZ155" s="75"/>
      <c r="IA155" s="75"/>
      <c r="IB155" s="75"/>
    </row>
    <row r="156" spans="1:236" ht="13.5">
      <c r="A156" s="86"/>
      <c r="B156" s="87"/>
      <c r="C156" s="78" t="s">
        <v>436</v>
      </c>
      <c r="D156" s="79" t="s">
        <v>437</v>
      </c>
      <c r="E156" s="78" t="s">
        <v>219</v>
      </c>
      <c r="HE156" s="74"/>
      <c r="HF156" s="74"/>
      <c r="HG156" s="74"/>
      <c r="HH156" s="74"/>
      <c r="HI156" s="74"/>
      <c r="HJ156" s="74"/>
      <c r="HK156" s="74"/>
      <c r="HV156" s="75"/>
      <c r="HW156" s="75"/>
      <c r="HX156" s="75"/>
      <c r="HY156" s="75"/>
      <c r="HZ156" s="75"/>
      <c r="IA156" s="75"/>
      <c r="IB156" s="75"/>
    </row>
    <row r="157" spans="1:236" ht="13.5">
      <c r="A157" s="86"/>
      <c r="B157" s="87"/>
      <c r="C157" s="78"/>
      <c r="D157" s="79" t="s">
        <v>438</v>
      </c>
      <c r="E157" s="78"/>
      <c r="HE157" s="74"/>
      <c r="HF157" s="74"/>
      <c r="HG157" s="74"/>
      <c r="HH157" s="74"/>
      <c r="HI157" s="74"/>
      <c r="HJ157" s="74"/>
      <c r="HK157" s="74"/>
      <c r="HV157" s="75"/>
      <c r="HW157" s="75"/>
      <c r="HX157" s="75"/>
      <c r="HY157" s="75"/>
      <c r="HZ157" s="75"/>
      <c r="IA157" s="75"/>
      <c r="IB157" s="75"/>
    </row>
    <row r="158" spans="1:236" ht="13.5">
      <c r="A158" s="86"/>
      <c r="B158" s="87"/>
      <c r="C158" s="78"/>
      <c r="D158" s="79" t="s">
        <v>439</v>
      </c>
      <c r="E158" s="78"/>
      <c r="HE158" s="74"/>
      <c r="HF158" s="74"/>
      <c r="HG158" s="74"/>
      <c r="HH158" s="74"/>
      <c r="HI158" s="74"/>
      <c r="HJ158" s="74"/>
      <c r="HK158" s="74"/>
      <c r="HV158" s="75"/>
      <c r="HW158" s="75"/>
      <c r="HX158" s="75"/>
      <c r="HY158" s="75"/>
      <c r="HZ158" s="75"/>
      <c r="IA158" s="75"/>
      <c r="IB158" s="75"/>
    </row>
    <row r="159" spans="1:236" ht="13.5">
      <c r="A159" s="86"/>
      <c r="B159" s="87"/>
      <c r="C159" s="78"/>
      <c r="D159" s="79" t="s">
        <v>440</v>
      </c>
      <c r="E159" s="78"/>
      <c r="HE159" s="74"/>
      <c r="HF159" s="74"/>
      <c r="HG159" s="74"/>
      <c r="HH159" s="74"/>
      <c r="HI159" s="74"/>
      <c r="HJ159" s="74"/>
      <c r="HK159" s="74"/>
      <c r="HV159" s="75"/>
      <c r="HW159" s="75"/>
      <c r="HX159" s="75"/>
      <c r="HY159" s="75"/>
      <c r="HZ159" s="75"/>
      <c r="IA159" s="75"/>
      <c r="IB159" s="75"/>
    </row>
    <row r="160" spans="1:236" ht="13.5">
      <c r="A160" s="86"/>
      <c r="B160" s="87"/>
      <c r="C160" s="78"/>
      <c r="D160" s="79" t="s">
        <v>441</v>
      </c>
      <c r="E160" s="78"/>
      <c r="HE160" s="74"/>
      <c r="HF160" s="74"/>
      <c r="HG160" s="74"/>
      <c r="HH160" s="74"/>
      <c r="HI160" s="74"/>
      <c r="HJ160" s="74"/>
      <c r="HK160" s="74"/>
      <c r="HV160" s="75"/>
      <c r="HW160" s="75"/>
      <c r="HX160" s="75"/>
      <c r="HY160" s="75"/>
      <c r="HZ160" s="75"/>
      <c r="IA160" s="75"/>
      <c r="IB160" s="75"/>
    </row>
    <row r="161" spans="1:236" ht="13.5">
      <c r="A161" s="89"/>
      <c r="B161" s="90"/>
      <c r="C161" s="78"/>
      <c r="D161" s="79" t="s">
        <v>442</v>
      </c>
      <c r="E161" s="78"/>
      <c r="HE161" s="74"/>
      <c r="HF161" s="74"/>
      <c r="HG161" s="74"/>
      <c r="HH161" s="74"/>
      <c r="HI161" s="74"/>
      <c r="HJ161" s="74"/>
      <c r="HK161" s="74"/>
      <c r="HV161" s="75"/>
      <c r="HW161" s="75"/>
      <c r="HX161" s="75"/>
      <c r="HY161" s="75"/>
      <c r="HZ161" s="75"/>
      <c r="IA161" s="75"/>
      <c r="IB161" s="75"/>
    </row>
    <row r="162" spans="1:236" ht="13.5">
      <c r="A162" s="84">
        <v>12</v>
      </c>
      <c r="B162" s="85" t="s">
        <v>443</v>
      </c>
      <c r="C162" s="78" t="s">
        <v>444</v>
      </c>
      <c r="D162" s="79" t="s">
        <v>445</v>
      </c>
      <c r="E162" s="78" t="s">
        <v>219</v>
      </c>
      <c r="HE162" s="74"/>
      <c r="HF162" s="74"/>
      <c r="HG162" s="74"/>
      <c r="HH162" s="74"/>
      <c r="HI162" s="74"/>
      <c r="HJ162" s="74"/>
      <c r="HK162" s="74"/>
      <c r="HV162" s="75"/>
      <c r="HW162" s="75"/>
      <c r="HX162" s="75"/>
      <c r="HY162" s="75"/>
      <c r="HZ162" s="75"/>
      <c r="IA162" s="75"/>
      <c r="IB162" s="75"/>
    </row>
    <row r="163" spans="1:236" ht="13.5">
      <c r="A163" s="86"/>
      <c r="B163" s="87"/>
      <c r="C163" s="78"/>
      <c r="D163" s="79" t="s">
        <v>446</v>
      </c>
      <c r="E163" s="78"/>
      <c r="HE163" s="74"/>
      <c r="HF163" s="74"/>
      <c r="HG163" s="74"/>
      <c r="HH163" s="74"/>
      <c r="HI163" s="74"/>
      <c r="HJ163" s="74"/>
      <c r="HK163" s="74"/>
      <c r="HV163" s="75"/>
      <c r="HW163" s="75"/>
      <c r="HX163" s="75"/>
      <c r="HY163" s="75"/>
      <c r="HZ163" s="75"/>
      <c r="IA163" s="75"/>
      <c r="IB163" s="75"/>
    </row>
    <row r="164" spans="1:236" ht="24">
      <c r="A164" s="86"/>
      <c r="B164" s="87"/>
      <c r="C164" s="78"/>
      <c r="D164" s="79" t="s">
        <v>447</v>
      </c>
      <c r="E164" s="78"/>
      <c r="HE164" s="74"/>
      <c r="HF164" s="74"/>
      <c r="HG164" s="74"/>
      <c r="HH164" s="74"/>
      <c r="HI164" s="74"/>
      <c r="HJ164" s="74"/>
      <c r="HK164" s="74"/>
      <c r="HV164" s="75"/>
      <c r="HW164" s="75"/>
      <c r="HX164" s="75"/>
      <c r="HY164" s="75"/>
      <c r="HZ164" s="75"/>
      <c r="IA164" s="75"/>
      <c r="IB164" s="75"/>
    </row>
    <row r="165" spans="1:236" ht="13.5">
      <c r="A165" s="86"/>
      <c r="B165" s="87"/>
      <c r="C165" s="78"/>
      <c r="D165" s="79" t="s">
        <v>448</v>
      </c>
      <c r="E165" s="78"/>
      <c r="HE165" s="74"/>
      <c r="HF165" s="74"/>
      <c r="HG165" s="74"/>
      <c r="HH165" s="74"/>
      <c r="HI165" s="74"/>
      <c r="HJ165" s="74"/>
      <c r="HK165" s="74"/>
      <c r="HV165" s="75"/>
      <c r="HW165" s="75"/>
      <c r="HX165" s="75"/>
      <c r="HY165" s="75"/>
      <c r="HZ165" s="75"/>
      <c r="IA165" s="75"/>
      <c r="IB165" s="75"/>
    </row>
    <row r="166" spans="1:236" ht="13.5">
      <c r="A166" s="86"/>
      <c r="B166" s="87"/>
      <c r="C166" s="78"/>
      <c r="D166" s="79" t="s">
        <v>449</v>
      </c>
      <c r="E166" s="78"/>
      <c r="HE166" s="74"/>
      <c r="HF166" s="74"/>
      <c r="HG166" s="74"/>
      <c r="HH166" s="74"/>
      <c r="HI166" s="74"/>
      <c r="HJ166" s="74"/>
      <c r="HK166" s="74"/>
      <c r="HV166" s="75"/>
      <c r="HW166" s="75"/>
      <c r="HX166" s="75"/>
      <c r="HY166" s="75"/>
      <c r="HZ166" s="75"/>
      <c r="IA166" s="75"/>
      <c r="IB166" s="75"/>
    </row>
    <row r="167" spans="1:236" ht="13.5">
      <c r="A167" s="86"/>
      <c r="B167" s="87"/>
      <c r="C167" s="78"/>
      <c r="D167" s="79" t="s">
        <v>450</v>
      </c>
      <c r="E167" s="78"/>
      <c r="HE167" s="74"/>
      <c r="HF167" s="74"/>
      <c r="HG167" s="74"/>
      <c r="HH167" s="74"/>
      <c r="HI167" s="74"/>
      <c r="HJ167" s="74"/>
      <c r="HK167" s="74"/>
      <c r="HV167" s="75"/>
      <c r="HW167" s="75"/>
      <c r="HX167" s="75"/>
      <c r="HY167" s="75"/>
      <c r="HZ167" s="75"/>
      <c r="IA167" s="75"/>
      <c r="IB167" s="75"/>
    </row>
    <row r="168" spans="1:236" ht="13.5">
      <c r="A168" s="86"/>
      <c r="B168" s="87"/>
      <c r="C168" s="78"/>
      <c r="D168" s="79" t="s">
        <v>451</v>
      </c>
      <c r="E168" s="78"/>
      <c r="HE168" s="74"/>
      <c r="HF168" s="74"/>
      <c r="HG168" s="74"/>
      <c r="HH168" s="74"/>
      <c r="HI168" s="74"/>
      <c r="HJ168" s="74"/>
      <c r="HK168" s="74"/>
      <c r="HV168" s="75"/>
      <c r="HW168" s="75"/>
      <c r="HX168" s="75"/>
      <c r="HY168" s="75"/>
      <c r="HZ168" s="75"/>
      <c r="IA168" s="75"/>
      <c r="IB168" s="75"/>
    </row>
    <row r="169" spans="1:236" ht="13.5">
      <c r="A169" s="86"/>
      <c r="B169" s="87"/>
      <c r="C169" s="78"/>
      <c r="D169" s="79" t="s">
        <v>452</v>
      </c>
      <c r="E169" s="78"/>
      <c r="HE169" s="74"/>
      <c r="HF169" s="74"/>
      <c r="HG169" s="74"/>
      <c r="HH169" s="74"/>
      <c r="HI169" s="74"/>
      <c r="HJ169" s="74"/>
      <c r="HK169" s="74"/>
      <c r="HV169" s="75"/>
      <c r="HW169" s="75"/>
      <c r="HX169" s="75"/>
      <c r="HY169" s="75"/>
      <c r="HZ169" s="75"/>
      <c r="IA169" s="75"/>
      <c r="IB169" s="75"/>
    </row>
    <row r="170" spans="1:236" ht="24">
      <c r="A170" s="86"/>
      <c r="B170" s="87"/>
      <c r="C170" s="78" t="s">
        <v>453</v>
      </c>
      <c r="D170" s="79" t="s">
        <v>454</v>
      </c>
      <c r="E170" s="78" t="s">
        <v>219</v>
      </c>
      <c r="HE170" s="74"/>
      <c r="HF170" s="74"/>
      <c r="HG170" s="74"/>
      <c r="HH170" s="74"/>
      <c r="HI170" s="74"/>
      <c r="HJ170" s="74"/>
      <c r="HK170" s="74"/>
      <c r="HV170" s="75"/>
      <c r="HW170" s="75"/>
      <c r="HX170" s="75"/>
      <c r="HY170" s="75"/>
      <c r="HZ170" s="75"/>
      <c r="IA170" s="75"/>
      <c r="IB170" s="75"/>
    </row>
    <row r="171" spans="1:236" ht="13.5">
      <c r="A171" s="86"/>
      <c r="B171" s="87"/>
      <c r="C171" s="78"/>
      <c r="D171" s="79" t="s">
        <v>455</v>
      </c>
      <c r="E171" s="78"/>
      <c r="HE171" s="74"/>
      <c r="HF171" s="74"/>
      <c r="HG171" s="74"/>
      <c r="HH171" s="74"/>
      <c r="HI171" s="74"/>
      <c r="HJ171" s="74"/>
      <c r="HK171" s="74"/>
      <c r="HV171" s="75"/>
      <c r="HW171" s="75"/>
      <c r="HX171" s="75"/>
      <c r="HY171" s="75"/>
      <c r="HZ171" s="75"/>
      <c r="IA171" s="75"/>
      <c r="IB171" s="75"/>
    </row>
    <row r="172" spans="1:236" ht="13.5">
      <c r="A172" s="86"/>
      <c r="B172" s="87"/>
      <c r="C172" s="78"/>
      <c r="D172" s="79" t="s">
        <v>456</v>
      </c>
      <c r="E172" s="78"/>
      <c r="HE172" s="74"/>
      <c r="HF172" s="74"/>
      <c r="HG172" s="74"/>
      <c r="HH172" s="74"/>
      <c r="HI172" s="74"/>
      <c r="HJ172" s="74"/>
      <c r="HK172" s="74"/>
      <c r="HV172" s="75"/>
      <c r="HW172" s="75"/>
      <c r="HX172" s="75"/>
      <c r="HY172" s="75"/>
      <c r="HZ172" s="75"/>
      <c r="IA172" s="75"/>
      <c r="IB172" s="75"/>
    </row>
    <row r="173" spans="1:236" ht="13.5">
      <c r="A173" s="86"/>
      <c r="B173" s="87"/>
      <c r="C173" s="78"/>
      <c r="D173" s="79" t="s">
        <v>457</v>
      </c>
      <c r="E173" s="78"/>
      <c r="HE173" s="74"/>
      <c r="HF173" s="74"/>
      <c r="HG173" s="74"/>
      <c r="HH173" s="74"/>
      <c r="HI173" s="74"/>
      <c r="HJ173" s="74"/>
      <c r="HK173" s="74"/>
      <c r="HV173" s="75"/>
      <c r="HW173" s="75"/>
      <c r="HX173" s="75"/>
      <c r="HY173" s="75"/>
      <c r="HZ173" s="75"/>
      <c r="IA173" s="75"/>
      <c r="IB173" s="75"/>
    </row>
    <row r="174" spans="1:236" ht="13.5">
      <c r="A174" s="86"/>
      <c r="B174" s="87"/>
      <c r="C174" s="78"/>
      <c r="D174" s="79" t="s">
        <v>458</v>
      </c>
      <c r="E174" s="78"/>
      <c r="HE174" s="74"/>
      <c r="HF174" s="74"/>
      <c r="HG174" s="74"/>
      <c r="HH174" s="74"/>
      <c r="HI174" s="74"/>
      <c r="HJ174" s="74"/>
      <c r="HK174" s="74"/>
      <c r="HV174" s="75"/>
      <c r="HW174" s="75"/>
      <c r="HX174" s="75"/>
      <c r="HY174" s="75"/>
      <c r="HZ174" s="75"/>
      <c r="IA174" s="75"/>
      <c r="IB174" s="75"/>
    </row>
    <row r="175" spans="1:236" ht="24">
      <c r="A175" s="86"/>
      <c r="B175" s="87"/>
      <c r="C175" s="78" t="s">
        <v>459</v>
      </c>
      <c r="D175" s="79" t="s">
        <v>460</v>
      </c>
      <c r="E175" s="78" t="s">
        <v>219</v>
      </c>
      <c r="HE175" s="74"/>
      <c r="HF175" s="74"/>
      <c r="HG175" s="74"/>
      <c r="HH175" s="74"/>
      <c r="HI175" s="74"/>
      <c r="HJ175" s="74"/>
      <c r="HK175" s="74"/>
      <c r="HV175" s="75"/>
      <c r="HW175" s="75"/>
      <c r="HX175" s="75"/>
      <c r="HY175" s="75"/>
      <c r="HZ175" s="75"/>
      <c r="IA175" s="75"/>
      <c r="IB175" s="75"/>
    </row>
    <row r="176" spans="1:236" ht="13.5">
      <c r="A176" s="86"/>
      <c r="B176" s="87"/>
      <c r="C176" s="78"/>
      <c r="D176" s="79" t="s">
        <v>461</v>
      </c>
      <c r="E176" s="78"/>
      <c r="HE176" s="74"/>
      <c r="HF176" s="74"/>
      <c r="HG176" s="74"/>
      <c r="HH176" s="74"/>
      <c r="HI176" s="74"/>
      <c r="HJ176" s="74"/>
      <c r="HK176" s="74"/>
      <c r="HV176" s="75"/>
      <c r="HW176" s="75"/>
      <c r="HX176" s="75"/>
      <c r="HY176" s="75"/>
      <c r="HZ176" s="75"/>
      <c r="IA176" s="75"/>
      <c r="IB176" s="75"/>
    </row>
    <row r="177" spans="1:236" ht="13.5">
      <c r="A177" s="86"/>
      <c r="B177" s="87"/>
      <c r="C177" s="78"/>
      <c r="D177" s="79" t="s">
        <v>462</v>
      </c>
      <c r="E177" s="78"/>
      <c r="HE177" s="74"/>
      <c r="HF177" s="74"/>
      <c r="HG177" s="74"/>
      <c r="HH177" s="74"/>
      <c r="HI177" s="74"/>
      <c r="HJ177" s="74"/>
      <c r="HK177" s="74"/>
      <c r="HV177" s="75"/>
      <c r="HW177" s="75"/>
      <c r="HX177" s="75"/>
      <c r="HY177" s="75"/>
      <c r="HZ177" s="75"/>
      <c r="IA177" s="75"/>
      <c r="IB177" s="75"/>
    </row>
    <row r="178" spans="1:236" ht="13.5">
      <c r="A178" s="89"/>
      <c r="B178" s="90"/>
      <c r="C178" s="78"/>
      <c r="D178" s="79" t="s">
        <v>463</v>
      </c>
      <c r="E178" s="78"/>
      <c r="HE178" s="74"/>
      <c r="HF178" s="74"/>
      <c r="HG178" s="74"/>
      <c r="HH178" s="74"/>
      <c r="HI178" s="74"/>
      <c r="HJ178" s="74"/>
      <c r="HK178" s="74"/>
      <c r="HV178" s="75"/>
      <c r="HW178" s="75"/>
      <c r="HX178" s="75"/>
      <c r="HY178" s="75"/>
      <c r="HZ178" s="75"/>
      <c r="IA178" s="75"/>
      <c r="IB178" s="75"/>
    </row>
    <row r="179" spans="1:236" ht="13.5">
      <c r="A179" s="84">
        <v>13</v>
      </c>
      <c r="B179" s="85" t="s">
        <v>464</v>
      </c>
      <c r="C179" s="85" t="s">
        <v>80</v>
      </c>
      <c r="D179" s="79" t="s">
        <v>465</v>
      </c>
      <c r="E179" s="85" t="s">
        <v>219</v>
      </c>
      <c r="HE179" s="74"/>
      <c r="HF179" s="74"/>
      <c r="HG179" s="74"/>
      <c r="HH179" s="74"/>
      <c r="HI179" s="74"/>
      <c r="HJ179" s="74"/>
      <c r="HK179" s="74"/>
      <c r="HV179" s="75"/>
      <c r="HW179" s="75"/>
      <c r="HX179" s="75"/>
      <c r="HY179" s="75"/>
      <c r="HZ179" s="75"/>
      <c r="IA179" s="75"/>
      <c r="IB179" s="75"/>
    </row>
    <row r="180" spans="1:236" ht="13.5">
      <c r="A180" s="86"/>
      <c r="B180" s="87"/>
      <c r="C180" s="87"/>
      <c r="D180" s="79" t="s">
        <v>466</v>
      </c>
      <c r="E180" s="87"/>
      <c r="HE180" s="74"/>
      <c r="HF180" s="74"/>
      <c r="HG180" s="74"/>
      <c r="HH180" s="74"/>
      <c r="HI180" s="74"/>
      <c r="HJ180" s="74"/>
      <c r="HK180" s="74"/>
      <c r="HV180" s="75"/>
      <c r="HW180" s="75"/>
      <c r="HX180" s="75"/>
      <c r="HY180" s="75"/>
      <c r="HZ180" s="75"/>
      <c r="IA180" s="75"/>
      <c r="IB180" s="75"/>
    </row>
    <row r="181" spans="1:236" ht="13.5">
      <c r="A181" s="86"/>
      <c r="B181" s="87"/>
      <c r="C181" s="87"/>
      <c r="D181" s="79" t="s">
        <v>467</v>
      </c>
      <c r="E181" s="87"/>
      <c r="HE181" s="74"/>
      <c r="HF181" s="74"/>
      <c r="HG181" s="74"/>
      <c r="HH181" s="74"/>
      <c r="HI181" s="74"/>
      <c r="HJ181" s="74"/>
      <c r="HK181" s="74"/>
      <c r="HV181" s="75"/>
      <c r="HW181" s="75"/>
      <c r="HX181" s="75"/>
      <c r="HY181" s="75"/>
      <c r="HZ181" s="75"/>
      <c r="IA181" s="75"/>
      <c r="IB181" s="75"/>
    </row>
    <row r="182" spans="1:236" ht="13.5">
      <c r="A182" s="86"/>
      <c r="B182" s="87"/>
      <c r="C182" s="87"/>
      <c r="D182" s="79" t="s">
        <v>468</v>
      </c>
      <c r="E182" s="87"/>
      <c r="HE182" s="74"/>
      <c r="HF182" s="74"/>
      <c r="HG182" s="74"/>
      <c r="HH182" s="74"/>
      <c r="HI182" s="74"/>
      <c r="HJ182" s="74"/>
      <c r="HK182" s="74"/>
      <c r="HV182" s="75"/>
      <c r="HW182" s="75"/>
      <c r="HX182" s="75"/>
      <c r="HY182" s="75"/>
      <c r="HZ182" s="75"/>
      <c r="IA182" s="75"/>
      <c r="IB182" s="75"/>
    </row>
    <row r="183" spans="1:236" ht="13.5">
      <c r="A183" s="86"/>
      <c r="B183" s="87"/>
      <c r="C183" s="87"/>
      <c r="D183" s="79" t="s">
        <v>469</v>
      </c>
      <c r="E183" s="87"/>
      <c r="HE183" s="74"/>
      <c r="HF183" s="74"/>
      <c r="HG183" s="74"/>
      <c r="HH183" s="74"/>
      <c r="HI183" s="74"/>
      <c r="HJ183" s="74"/>
      <c r="HK183" s="74"/>
      <c r="HV183" s="75"/>
      <c r="HW183" s="75"/>
      <c r="HX183" s="75"/>
      <c r="HY183" s="75"/>
      <c r="HZ183" s="75"/>
      <c r="IA183" s="75"/>
      <c r="IB183" s="75"/>
    </row>
    <row r="184" spans="1:236" ht="13.5">
      <c r="A184" s="86"/>
      <c r="B184" s="87"/>
      <c r="C184" s="87"/>
      <c r="D184" s="79" t="s">
        <v>470</v>
      </c>
      <c r="E184" s="87"/>
      <c r="HE184" s="74"/>
      <c r="HF184" s="74"/>
      <c r="HG184" s="74"/>
      <c r="HH184" s="74"/>
      <c r="HI184" s="74"/>
      <c r="HJ184" s="74"/>
      <c r="HK184" s="74"/>
      <c r="HV184" s="75"/>
      <c r="HW184" s="75"/>
      <c r="HX184" s="75"/>
      <c r="HY184" s="75"/>
      <c r="HZ184" s="75"/>
      <c r="IA184" s="75"/>
      <c r="IB184" s="75"/>
    </row>
    <row r="185" spans="1:236" ht="13.5">
      <c r="A185" s="86"/>
      <c r="B185" s="87"/>
      <c r="C185" s="87"/>
      <c r="D185" s="79" t="s">
        <v>471</v>
      </c>
      <c r="E185" s="87"/>
      <c r="HE185" s="74"/>
      <c r="HF185" s="74"/>
      <c r="HG185" s="74"/>
      <c r="HH185" s="74"/>
      <c r="HI185" s="74"/>
      <c r="HJ185" s="74"/>
      <c r="HK185" s="74"/>
      <c r="HV185" s="75"/>
      <c r="HW185" s="75"/>
      <c r="HX185" s="75"/>
      <c r="HY185" s="75"/>
      <c r="HZ185" s="75"/>
      <c r="IA185" s="75"/>
      <c r="IB185" s="75"/>
    </row>
    <row r="186" spans="1:236" ht="13.5">
      <c r="A186" s="86"/>
      <c r="B186" s="87"/>
      <c r="C186" s="87"/>
      <c r="D186" s="79" t="s">
        <v>472</v>
      </c>
      <c r="E186" s="87"/>
      <c r="HE186" s="74"/>
      <c r="HF186" s="74"/>
      <c r="HG186" s="74"/>
      <c r="HH186" s="74"/>
      <c r="HI186" s="74"/>
      <c r="HJ186" s="74"/>
      <c r="HK186" s="74"/>
      <c r="HV186" s="75"/>
      <c r="HW186" s="75"/>
      <c r="HX186" s="75"/>
      <c r="HY186" s="75"/>
      <c r="HZ186" s="75"/>
      <c r="IA186" s="75"/>
      <c r="IB186" s="75"/>
    </row>
    <row r="187" spans="1:236" ht="13.5">
      <c r="A187" s="86"/>
      <c r="B187" s="87"/>
      <c r="C187" s="87"/>
      <c r="D187" s="79" t="s">
        <v>473</v>
      </c>
      <c r="E187" s="87"/>
      <c r="HE187" s="74"/>
      <c r="HF187" s="74"/>
      <c r="HG187" s="74"/>
      <c r="HH187" s="74"/>
      <c r="HI187" s="74"/>
      <c r="HJ187" s="74"/>
      <c r="HK187" s="74"/>
      <c r="HV187" s="75"/>
      <c r="HW187" s="75"/>
      <c r="HX187" s="75"/>
      <c r="HY187" s="75"/>
      <c r="HZ187" s="75"/>
      <c r="IA187" s="75"/>
      <c r="IB187" s="75"/>
    </row>
    <row r="188" spans="1:236" ht="13.5">
      <c r="A188" s="86"/>
      <c r="B188" s="87"/>
      <c r="C188" s="90"/>
      <c r="D188" s="79" t="s">
        <v>474</v>
      </c>
      <c r="E188" s="90"/>
      <c r="HE188" s="74"/>
      <c r="HF188" s="74"/>
      <c r="HG188" s="74"/>
      <c r="HH188" s="74"/>
      <c r="HI188" s="74"/>
      <c r="HJ188" s="74"/>
      <c r="HK188" s="74"/>
      <c r="HV188" s="75"/>
      <c r="HW188" s="75"/>
      <c r="HX188" s="75"/>
      <c r="HY188" s="75"/>
      <c r="HZ188" s="75"/>
      <c r="IA188" s="75"/>
      <c r="IB188" s="75"/>
    </row>
    <row r="189" spans="1:236" ht="13.5">
      <c r="A189" s="86"/>
      <c r="B189" s="87"/>
      <c r="C189" s="80" t="s">
        <v>475</v>
      </c>
      <c r="D189" s="79" t="s">
        <v>476</v>
      </c>
      <c r="E189" s="80" t="s">
        <v>219</v>
      </c>
      <c r="HE189" s="74"/>
      <c r="HF189" s="74"/>
      <c r="HG189" s="74"/>
      <c r="HH189" s="74"/>
      <c r="HI189" s="74"/>
      <c r="HJ189" s="74"/>
      <c r="HK189" s="74"/>
      <c r="HV189" s="75"/>
      <c r="HW189" s="75"/>
      <c r="HX189" s="75"/>
      <c r="HY189" s="75"/>
      <c r="HZ189" s="75"/>
      <c r="IA189" s="75"/>
      <c r="IB189" s="75"/>
    </row>
    <row r="190" spans="1:236" ht="13.5">
      <c r="A190" s="86"/>
      <c r="B190" s="87"/>
      <c r="C190" s="80"/>
      <c r="D190" s="79" t="s">
        <v>477</v>
      </c>
      <c r="E190" s="80"/>
      <c r="HE190" s="74"/>
      <c r="HF190" s="74"/>
      <c r="HG190" s="74"/>
      <c r="HH190" s="74"/>
      <c r="HI190" s="74"/>
      <c r="HJ190" s="74"/>
      <c r="HK190" s="74"/>
      <c r="HV190" s="75"/>
      <c r="HW190" s="75"/>
      <c r="HX190" s="75"/>
      <c r="HY190" s="75"/>
      <c r="HZ190" s="75"/>
      <c r="IA190" s="75"/>
      <c r="IB190" s="75"/>
    </row>
    <row r="191" spans="1:236" ht="13.5">
      <c r="A191" s="86"/>
      <c r="B191" s="87"/>
      <c r="C191" s="80"/>
      <c r="D191" s="79" t="s">
        <v>478</v>
      </c>
      <c r="E191" s="80"/>
      <c r="HE191" s="74"/>
      <c r="HF191" s="74"/>
      <c r="HG191" s="74"/>
      <c r="HH191" s="74"/>
      <c r="HI191" s="74"/>
      <c r="HJ191" s="74"/>
      <c r="HK191" s="74"/>
      <c r="HV191" s="75"/>
      <c r="HW191" s="75"/>
      <c r="HX191" s="75"/>
      <c r="HY191" s="75"/>
      <c r="HZ191" s="75"/>
      <c r="IA191" s="75"/>
      <c r="IB191" s="75"/>
    </row>
    <row r="192" spans="1:236" ht="13.5">
      <c r="A192" s="86"/>
      <c r="B192" s="87"/>
      <c r="C192" s="80"/>
      <c r="D192" s="79" t="s">
        <v>479</v>
      </c>
      <c r="E192" s="80"/>
      <c r="HE192" s="74"/>
      <c r="HF192" s="74"/>
      <c r="HG192" s="74"/>
      <c r="HH192" s="74"/>
      <c r="HI192" s="74"/>
      <c r="HJ192" s="74"/>
      <c r="HK192" s="74"/>
      <c r="HV192" s="75"/>
      <c r="HW192" s="75"/>
      <c r="HX192" s="75"/>
      <c r="HY192" s="75"/>
      <c r="HZ192" s="75"/>
      <c r="IA192" s="75"/>
      <c r="IB192" s="75"/>
    </row>
    <row r="193" spans="1:236" ht="13.5">
      <c r="A193" s="86"/>
      <c r="B193" s="87"/>
      <c r="C193" s="78" t="s">
        <v>480</v>
      </c>
      <c r="D193" s="79" t="s">
        <v>481</v>
      </c>
      <c r="E193" s="78" t="s">
        <v>219</v>
      </c>
      <c r="HE193" s="74"/>
      <c r="HF193" s="74"/>
      <c r="HG193" s="74"/>
      <c r="HH193" s="74"/>
      <c r="HI193" s="74"/>
      <c r="HJ193" s="74"/>
      <c r="HK193" s="74"/>
      <c r="HV193" s="75"/>
      <c r="HW193" s="75"/>
      <c r="HX193" s="75"/>
      <c r="HY193" s="75"/>
      <c r="HZ193" s="75"/>
      <c r="IA193" s="75"/>
      <c r="IB193" s="75"/>
    </row>
    <row r="194" spans="1:236" ht="13.5">
      <c r="A194" s="86"/>
      <c r="B194" s="87"/>
      <c r="C194" s="78"/>
      <c r="D194" s="79" t="s">
        <v>482</v>
      </c>
      <c r="E194" s="78"/>
      <c r="HE194" s="74"/>
      <c r="HF194" s="74"/>
      <c r="HG194" s="74"/>
      <c r="HH194" s="74"/>
      <c r="HI194" s="74"/>
      <c r="HJ194" s="74"/>
      <c r="HK194" s="74"/>
      <c r="HV194" s="75"/>
      <c r="HW194" s="75"/>
      <c r="HX194" s="75"/>
      <c r="HY194" s="75"/>
      <c r="HZ194" s="75"/>
      <c r="IA194" s="75"/>
      <c r="IB194" s="75"/>
    </row>
    <row r="195" spans="1:236" ht="13.5">
      <c r="A195" s="89"/>
      <c r="B195" s="90"/>
      <c r="C195" s="78" t="s">
        <v>483</v>
      </c>
      <c r="D195" s="79" t="s">
        <v>484</v>
      </c>
      <c r="E195" s="78" t="s">
        <v>219</v>
      </c>
      <c r="HE195" s="74"/>
      <c r="HF195" s="74"/>
      <c r="HG195" s="74"/>
      <c r="HH195" s="74"/>
      <c r="HI195" s="74"/>
      <c r="HJ195" s="74"/>
      <c r="HK195" s="74"/>
      <c r="HV195" s="75"/>
      <c r="HW195" s="75"/>
      <c r="HX195" s="75"/>
      <c r="HY195" s="75"/>
      <c r="HZ195" s="75"/>
      <c r="IA195" s="75"/>
      <c r="IB195" s="75"/>
    </row>
    <row r="196" spans="1:236" ht="13.5">
      <c r="A196" s="84">
        <v>14</v>
      </c>
      <c r="B196" s="85" t="s">
        <v>485</v>
      </c>
      <c r="C196" s="78" t="s">
        <v>486</v>
      </c>
      <c r="D196" s="79" t="s">
        <v>487</v>
      </c>
      <c r="E196" s="78" t="s">
        <v>219</v>
      </c>
      <c r="HE196" s="74"/>
      <c r="HF196" s="74"/>
      <c r="HG196" s="74"/>
      <c r="HH196" s="74"/>
      <c r="HI196" s="74"/>
      <c r="HJ196" s="74"/>
      <c r="HK196" s="74"/>
      <c r="HV196" s="75"/>
      <c r="HW196" s="75"/>
      <c r="HX196" s="75"/>
      <c r="HY196" s="75"/>
      <c r="HZ196" s="75"/>
      <c r="IA196" s="75"/>
      <c r="IB196" s="75"/>
    </row>
    <row r="197" spans="1:236" ht="13.5">
      <c r="A197" s="86"/>
      <c r="B197" s="87"/>
      <c r="C197" s="78"/>
      <c r="D197" s="79" t="s">
        <v>488</v>
      </c>
      <c r="E197" s="78"/>
      <c r="HE197" s="74"/>
      <c r="HF197" s="74"/>
      <c r="HG197" s="74"/>
      <c r="HH197" s="74"/>
      <c r="HI197" s="74"/>
      <c r="HJ197" s="74"/>
      <c r="HK197" s="74"/>
      <c r="HV197" s="75"/>
      <c r="HW197" s="75"/>
      <c r="HX197" s="75"/>
      <c r="HY197" s="75"/>
      <c r="HZ197" s="75"/>
      <c r="IA197" s="75"/>
      <c r="IB197" s="75"/>
    </row>
    <row r="198" spans="1:236" ht="13.5">
      <c r="A198" s="86"/>
      <c r="B198" s="87"/>
      <c r="C198" s="78"/>
      <c r="D198" s="79" t="s">
        <v>489</v>
      </c>
      <c r="E198" s="78"/>
      <c r="HE198" s="74"/>
      <c r="HF198" s="74"/>
      <c r="HG198" s="74"/>
      <c r="HH198" s="74"/>
      <c r="HI198" s="74"/>
      <c r="HJ198" s="74"/>
      <c r="HK198" s="74"/>
      <c r="HV198" s="75"/>
      <c r="HW198" s="75"/>
      <c r="HX198" s="75"/>
      <c r="HY198" s="75"/>
      <c r="HZ198" s="75"/>
      <c r="IA198" s="75"/>
      <c r="IB198" s="75"/>
    </row>
    <row r="199" spans="1:236" ht="24">
      <c r="A199" s="86"/>
      <c r="B199" s="87"/>
      <c r="C199" s="78"/>
      <c r="D199" s="79" t="s">
        <v>490</v>
      </c>
      <c r="E199" s="78"/>
      <c r="HE199" s="74"/>
      <c r="HF199" s="74"/>
      <c r="HG199" s="74"/>
      <c r="HH199" s="74"/>
      <c r="HI199" s="74"/>
      <c r="HJ199" s="74"/>
      <c r="HK199" s="74"/>
      <c r="HV199" s="75"/>
      <c r="HW199" s="75"/>
      <c r="HX199" s="75"/>
      <c r="HY199" s="75"/>
      <c r="HZ199" s="75"/>
      <c r="IA199" s="75"/>
      <c r="IB199" s="75"/>
    </row>
    <row r="200" spans="1:236" ht="24">
      <c r="A200" s="86"/>
      <c r="B200" s="87"/>
      <c r="C200" s="78"/>
      <c r="D200" s="79" t="s">
        <v>491</v>
      </c>
      <c r="E200" s="78"/>
      <c r="HE200" s="74"/>
      <c r="HF200" s="74"/>
      <c r="HG200" s="74"/>
      <c r="HH200" s="74"/>
      <c r="HI200" s="74"/>
      <c r="HJ200" s="74"/>
      <c r="HK200" s="74"/>
      <c r="HV200" s="75"/>
      <c r="HW200" s="75"/>
      <c r="HX200" s="75"/>
      <c r="HY200" s="75"/>
      <c r="HZ200" s="75"/>
      <c r="IA200" s="75"/>
      <c r="IB200" s="75"/>
    </row>
    <row r="201" spans="1:236" ht="13.5">
      <c r="A201" s="86"/>
      <c r="B201" s="87"/>
      <c r="C201" s="78"/>
      <c r="D201" s="79" t="s">
        <v>492</v>
      </c>
      <c r="E201" s="78"/>
      <c r="HE201" s="74"/>
      <c r="HF201" s="74"/>
      <c r="HG201" s="74"/>
      <c r="HH201" s="74"/>
      <c r="HI201" s="74"/>
      <c r="HJ201" s="74"/>
      <c r="HK201" s="74"/>
      <c r="HV201" s="75"/>
      <c r="HW201" s="75"/>
      <c r="HX201" s="75"/>
      <c r="HY201" s="75"/>
      <c r="HZ201" s="75"/>
      <c r="IA201" s="75"/>
      <c r="IB201" s="75"/>
    </row>
    <row r="202" spans="1:236" ht="13.5">
      <c r="A202" s="86"/>
      <c r="B202" s="87"/>
      <c r="C202" s="78"/>
      <c r="D202" s="79" t="s">
        <v>493</v>
      </c>
      <c r="E202" s="78"/>
      <c r="HE202" s="74"/>
      <c r="HF202" s="74"/>
      <c r="HG202" s="74"/>
      <c r="HH202" s="74"/>
      <c r="HI202" s="74"/>
      <c r="HJ202" s="74"/>
      <c r="HK202" s="74"/>
      <c r="HV202" s="75"/>
      <c r="HW202" s="75"/>
      <c r="HX202" s="75"/>
      <c r="HY202" s="75"/>
      <c r="HZ202" s="75"/>
      <c r="IA202" s="75"/>
      <c r="IB202" s="75"/>
    </row>
    <row r="203" spans="1:236" ht="24">
      <c r="A203" s="86"/>
      <c r="B203" s="87"/>
      <c r="C203" s="78" t="s">
        <v>494</v>
      </c>
      <c r="D203" s="79" t="s">
        <v>495</v>
      </c>
      <c r="E203" s="78" t="s">
        <v>219</v>
      </c>
      <c r="HE203" s="74"/>
      <c r="HF203" s="74"/>
      <c r="HG203" s="74"/>
      <c r="HH203" s="74"/>
      <c r="HI203" s="74"/>
      <c r="HJ203" s="74"/>
      <c r="HK203" s="74"/>
      <c r="HV203" s="75"/>
      <c r="HW203" s="75"/>
      <c r="HX203" s="75"/>
      <c r="HY203" s="75"/>
      <c r="HZ203" s="75"/>
      <c r="IA203" s="75"/>
      <c r="IB203" s="75"/>
    </row>
    <row r="204" spans="1:236" ht="13.5">
      <c r="A204" s="86"/>
      <c r="B204" s="87"/>
      <c r="C204" s="78"/>
      <c r="D204" s="79" t="s">
        <v>496</v>
      </c>
      <c r="E204" s="78"/>
      <c r="HE204" s="74"/>
      <c r="HF204" s="74"/>
      <c r="HG204" s="74"/>
      <c r="HH204" s="74"/>
      <c r="HI204" s="74"/>
      <c r="HJ204" s="74"/>
      <c r="HK204" s="74"/>
      <c r="HV204" s="75"/>
      <c r="HW204" s="75"/>
      <c r="HX204" s="75"/>
      <c r="HY204" s="75"/>
      <c r="HZ204" s="75"/>
      <c r="IA204" s="75"/>
      <c r="IB204" s="75"/>
    </row>
    <row r="205" spans="1:236" ht="13.5">
      <c r="A205" s="86"/>
      <c r="B205" s="87"/>
      <c r="C205" s="78"/>
      <c r="D205" s="79" t="s">
        <v>497</v>
      </c>
      <c r="E205" s="78"/>
      <c r="HE205" s="74"/>
      <c r="HF205" s="74"/>
      <c r="HG205" s="74"/>
      <c r="HH205" s="74"/>
      <c r="HI205" s="74"/>
      <c r="HJ205" s="74"/>
      <c r="HK205" s="74"/>
      <c r="HV205" s="75"/>
      <c r="HW205" s="75"/>
      <c r="HX205" s="75"/>
      <c r="HY205" s="75"/>
      <c r="HZ205" s="75"/>
      <c r="IA205" s="75"/>
      <c r="IB205" s="75"/>
    </row>
    <row r="206" spans="1:236" ht="13.5">
      <c r="A206" s="86"/>
      <c r="B206" s="87"/>
      <c r="C206" s="78"/>
      <c r="D206" s="79" t="s">
        <v>498</v>
      </c>
      <c r="E206" s="78"/>
      <c r="HE206" s="74"/>
      <c r="HF206" s="74"/>
      <c r="HG206" s="74"/>
      <c r="HH206" s="74"/>
      <c r="HI206" s="74"/>
      <c r="HJ206" s="74"/>
      <c r="HK206" s="74"/>
      <c r="HV206" s="75"/>
      <c r="HW206" s="75"/>
      <c r="HX206" s="75"/>
      <c r="HY206" s="75"/>
      <c r="HZ206" s="75"/>
      <c r="IA206" s="75"/>
      <c r="IB206" s="75"/>
    </row>
    <row r="207" spans="1:236" ht="24">
      <c r="A207" s="86"/>
      <c r="B207" s="87"/>
      <c r="C207" s="78" t="s">
        <v>499</v>
      </c>
      <c r="D207" s="79" t="s">
        <v>500</v>
      </c>
      <c r="E207" s="78" t="s">
        <v>219</v>
      </c>
      <c r="HE207" s="74"/>
      <c r="HF207" s="74"/>
      <c r="HG207" s="74"/>
      <c r="HH207" s="74"/>
      <c r="HI207" s="74"/>
      <c r="HJ207" s="74"/>
      <c r="HK207" s="74"/>
      <c r="HV207" s="75"/>
      <c r="HW207" s="75"/>
      <c r="HX207" s="75"/>
      <c r="HY207" s="75"/>
      <c r="HZ207" s="75"/>
      <c r="IA207" s="75"/>
      <c r="IB207" s="75"/>
    </row>
    <row r="208" spans="1:236" ht="13.5">
      <c r="A208" s="86"/>
      <c r="B208" s="87"/>
      <c r="C208" s="78"/>
      <c r="D208" s="79" t="s">
        <v>501</v>
      </c>
      <c r="E208" s="78"/>
      <c r="HE208" s="74"/>
      <c r="HF208" s="74"/>
      <c r="HG208" s="74"/>
      <c r="HH208" s="74"/>
      <c r="HI208" s="74"/>
      <c r="HJ208" s="74"/>
      <c r="HK208" s="74"/>
      <c r="HV208" s="75"/>
      <c r="HW208" s="75"/>
      <c r="HX208" s="75"/>
      <c r="HY208" s="75"/>
      <c r="HZ208" s="75"/>
      <c r="IA208" s="75"/>
      <c r="IB208" s="75"/>
    </row>
    <row r="209" spans="1:236" ht="13.5">
      <c r="A209" s="89"/>
      <c r="B209" s="90"/>
      <c r="C209" s="78"/>
      <c r="D209" s="79" t="s">
        <v>502</v>
      </c>
      <c r="E209" s="78"/>
      <c r="HE209" s="74"/>
      <c r="HF209" s="74"/>
      <c r="HG209" s="74"/>
      <c r="HH209" s="74"/>
      <c r="HI209" s="74"/>
      <c r="HJ209" s="74"/>
      <c r="HK209" s="74"/>
      <c r="HV209" s="75"/>
      <c r="HW209" s="75"/>
      <c r="HX209" s="75"/>
      <c r="HY209" s="75"/>
      <c r="HZ209" s="75"/>
      <c r="IA209" s="75"/>
      <c r="IB209" s="75"/>
    </row>
    <row r="210" spans="1:236" ht="24">
      <c r="A210" s="84">
        <v>15</v>
      </c>
      <c r="B210" s="85" t="s">
        <v>503</v>
      </c>
      <c r="C210" s="78" t="s">
        <v>504</v>
      </c>
      <c r="D210" s="79" t="s">
        <v>505</v>
      </c>
      <c r="E210" s="78" t="s">
        <v>219</v>
      </c>
      <c r="HE210" s="74"/>
      <c r="HF210" s="74"/>
      <c r="HG210" s="74"/>
      <c r="HH210" s="74"/>
      <c r="HI210" s="74"/>
      <c r="HJ210" s="74"/>
      <c r="HK210" s="74"/>
      <c r="HV210" s="75"/>
      <c r="HW210" s="75"/>
      <c r="HX210" s="75"/>
      <c r="HY210" s="75"/>
      <c r="HZ210" s="75"/>
      <c r="IA210" s="75"/>
      <c r="IB210" s="75"/>
    </row>
    <row r="211" spans="1:236" ht="13.5">
      <c r="A211" s="86"/>
      <c r="B211" s="87"/>
      <c r="C211" s="77"/>
      <c r="D211" s="79" t="s">
        <v>506</v>
      </c>
      <c r="E211" s="77"/>
      <c r="HE211" s="74"/>
      <c r="HF211" s="74"/>
      <c r="HG211" s="74"/>
      <c r="HH211" s="74"/>
      <c r="HI211" s="74"/>
      <c r="HJ211" s="74"/>
      <c r="HK211" s="74"/>
      <c r="HV211" s="75"/>
      <c r="HW211" s="75"/>
      <c r="HX211" s="75"/>
      <c r="HY211" s="75"/>
      <c r="HZ211" s="75"/>
      <c r="IA211" s="75"/>
      <c r="IB211" s="75"/>
    </row>
    <row r="212" spans="1:236" ht="24">
      <c r="A212" s="86"/>
      <c r="B212" s="87"/>
      <c r="C212" s="77"/>
      <c r="D212" s="79" t="s">
        <v>507</v>
      </c>
      <c r="E212" s="77"/>
      <c r="HE212" s="74"/>
      <c r="HF212" s="74"/>
      <c r="HG212" s="74"/>
      <c r="HH212" s="74"/>
      <c r="HI212" s="74"/>
      <c r="HJ212" s="74"/>
      <c r="HK212" s="74"/>
      <c r="HV212" s="75"/>
      <c r="HW212" s="75"/>
      <c r="HX212" s="75"/>
      <c r="HY212" s="75"/>
      <c r="HZ212" s="75"/>
      <c r="IA212" s="75"/>
      <c r="IB212" s="75"/>
    </row>
    <row r="213" spans="1:236" ht="24">
      <c r="A213" s="86"/>
      <c r="B213" s="87"/>
      <c r="C213" s="77"/>
      <c r="D213" s="79" t="s">
        <v>508</v>
      </c>
      <c r="E213" s="77"/>
      <c r="HE213" s="74"/>
      <c r="HF213" s="74"/>
      <c r="HG213" s="74"/>
      <c r="HH213" s="74"/>
      <c r="HI213" s="74"/>
      <c r="HJ213" s="74"/>
      <c r="HK213" s="74"/>
      <c r="HV213" s="75"/>
      <c r="HW213" s="75"/>
      <c r="HX213" s="75"/>
      <c r="HY213" s="75"/>
      <c r="HZ213" s="75"/>
      <c r="IA213" s="75"/>
      <c r="IB213" s="75"/>
    </row>
    <row r="214" spans="1:236" ht="13.5">
      <c r="A214" s="86"/>
      <c r="B214" s="87"/>
      <c r="C214" s="77"/>
      <c r="D214" s="79" t="s">
        <v>509</v>
      </c>
      <c r="E214" s="77"/>
      <c r="HE214" s="74"/>
      <c r="HF214" s="74"/>
      <c r="HG214" s="74"/>
      <c r="HH214" s="74"/>
      <c r="HI214" s="74"/>
      <c r="HJ214" s="74"/>
      <c r="HK214" s="74"/>
      <c r="HV214" s="75"/>
      <c r="HW214" s="75"/>
      <c r="HX214" s="75"/>
      <c r="HY214" s="75"/>
      <c r="HZ214" s="75"/>
      <c r="IA214" s="75"/>
      <c r="IB214" s="75"/>
    </row>
    <row r="215" spans="1:236" ht="13.5">
      <c r="A215" s="86"/>
      <c r="B215" s="87"/>
      <c r="C215" s="77"/>
      <c r="D215" s="79" t="s">
        <v>510</v>
      </c>
      <c r="E215" s="77"/>
      <c r="HE215" s="74"/>
      <c r="HF215" s="74"/>
      <c r="HG215" s="74"/>
      <c r="HH215" s="74"/>
      <c r="HI215" s="74"/>
      <c r="HJ215" s="74"/>
      <c r="HK215" s="74"/>
      <c r="HV215" s="75"/>
      <c r="HW215" s="75"/>
      <c r="HX215" s="75"/>
      <c r="HY215" s="75"/>
      <c r="HZ215" s="75"/>
      <c r="IA215" s="75"/>
      <c r="IB215" s="75"/>
    </row>
    <row r="216" spans="1:236" ht="24">
      <c r="A216" s="86"/>
      <c r="B216" s="87"/>
      <c r="C216" s="77"/>
      <c r="D216" s="79" t="s">
        <v>511</v>
      </c>
      <c r="E216" s="77"/>
      <c r="HE216" s="74"/>
      <c r="HF216" s="74"/>
      <c r="HG216" s="74"/>
      <c r="HH216" s="74"/>
      <c r="HI216" s="74"/>
      <c r="HJ216" s="74"/>
      <c r="HK216" s="74"/>
      <c r="HV216" s="75"/>
      <c r="HW216" s="75"/>
      <c r="HX216" s="75"/>
      <c r="HY216" s="75"/>
      <c r="HZ216" s="75"/>
      <c r="IA216" s="75"/>
      <c r="IB216" s="75"/>
    </row>
    <row r="217" spans="1:236" ht="13.5">
      <c r="A217" s="86"/>
      <c r="B217" s="87"/>
      <c r="C217" s="77"/>
      <c r="D217" s="79" t="s">
        <v>512</v>
      </c>
      <c r="E217" s="77"/>
      <c r="HE217" s="74"/>
      <c r="HF217" s="74"/>
      <c r="HG217" s="74"/>
      <c r="HH217" s="74"/>
      <c r="HI217" s="74"/>
      <c r="HJ217" s="74"/>
      <c r="HK217" s="74"/>
      <c r="HV217" s="75"/>
      <c r="HW217" s="75"/>
      <c r="HX217" s="75"/>
      <c r="HY217" s="75"/>
      <c r="HZ217" s="75"/>
      <c r="IA217" s="75"/>
      <c r="IB217" s="75"/>
    </row>
    <row r="218" spans="1:236" ht="13.5">
      <c r="A218" s="86"/>
      <c r="B218" s="87"/>
      <c r="C218" s="78" t="s">
        <v>513</v>
      </c>
      <c r="D218" s="79" t="s">
        <v>514</v>
      </c>
      <c r="E218" s="78" t="s">
        <v>219</v>
      </c>
      <c r="HE218" s="74"/>
      <c r="HF218" s="74"/>
      <c r="HG218" s="74"/>
      <c r="HH218" s="74"/>
      <c r="HI218" s="74"/>
      <c r="HJ218" s="74"/>
      <c r="HK218" s="74"/>
      <c r="HV218" s="75"/>
      <c r="HW218" s="75"/>
      <c r="HX218" s="75"/>
      <c r="HY218" s="75"/>
      <c r="HZ218" s="75"/>
      <c r="IA218" s="75"/>
      <c r="IB218" s="75"/>
    </row>
    <row r="219" spans="1:236" ht="13.5">
      <c r="A219" s="86"/>
      <c r="B219" s="87"/>
      <c r="C219" s="78"/>
      <c r="D219" s="79" t="s">
        <v>515</v>
      </c>
      <c r="E219" s="78"/>
      <c r="HE219" s="74"/>
      <c r="HF219" s="74"/>
      <c r="HG219" s="74"/>
      <c r="HH219" s="74"/>
      <c r="HI219" s="74"/>
      <c r="HJ219" s="74"/>
      <c r="HK219" s="74"/>
      <c r="HV219" s="75"/>
      <c r="HW219" s="75"/>
      <c r="HX219" s="75"/>
      <c r="HY219" s="75"/>
      <c r="HZ219" s="75"/>
      <c r="IA219" s="75"/>
      <c r="IB219" s="75"/>
    </row>
    <row r="220" spans="1:236" ht="13.5">
      <c r="A220" s="86"/>
      <c r="B220" s="87"/>
      <c r="C220" s="80" t="s">
        <v>516</v>
      </c>
      <c r="D220" s="79" t="s">
        <v>517</v>
      </c>
      <c r="E220" s="80" t="s">
        <v>219</v>
      </c>
      <c r="HE220" s="74"/>
      <c r="HF220" s="74"/>
      <c r="HG220" s="74"/>
      <c r="HH220" s="74"/>
      <c r="HI220" s="74"/>
      <c r="HJ220" s="74"/>
      <c r="HK220" s="74"/>
      <c r="HV220" s="75"/>
      <c r="HW220" s="75"/>
      <c r="HX220" s="75"/>
      <c r="HY220" s="75"/>
      <c r="HZ220" s="75"/>
      <c r="IA220" s="75"/>
      <c r="IB220" s="75"/>
    </row>
    <row r="221" spans="1:236" ht="13.5">
      <c r="A221" s="86"/>
      <c r="B221" s="87"/>
      <c r="C221" s="80"/>
      <c r="D221" s="79" t="s">
        <v>518</v>
      </c>
      <c r="E221" s="80"/>
      <c r="HE221" s="74"/>
      <c r="HF221" s="74"/>
      <c r="HG221" s="74"/>
      <c r="HH221" s="74"/>
      <c r="HI221" s="74"/>
      <c r="HJ221" s="74"/>
      <c r="HK221" s="74"/>
      <c r="HV221" s="75"/>
      <c r="HW221" s="75"/>
      <c r="HX221" s="75"/>
      <c r="HY221" s="75"/>
      <c r="HZ221" s="75"/>
      <c r="IA221" s="75"/>
      <c r="IB221" s="75"/>
    </row>
    <row r="222" spans="1:236" ht="13.5">
      <c r="A222" s="86"/>
      <c r="B222" s="87"/>
      <c r="C222" s="80" t="s">
        <v>519</v>
      </c>
      <c r="D222" s="79" t="s">
        <v>520</v>
      </c>
      <c r="E222" s="80" t="s">
        <v>219</v>
      </c>
      <c r="HE222" s="74"/>
      <c r="HF222" s="74"/>
      <c r="HG222" s="74"/>
      <c r="HH222" s="74"/>
      <c r="HI222" s="74"/>
      <c r="HJ222" s="74"/>
      <c r="HK222" s="74"/>
      <c r="HV222" s="75"/>
      <c r="HW222" s="75"/>
      <c r="HX222" s="75"/>
      <c r="HY222" s="75"/>
      <c r="HZ222" s="75"/>
      <c r="IA222" s="75"/>
      <c r="IB222" s="75"/>
    </row>
    <row r="223" spans="1:236" ht="24">
      <c r="A223" s="86"/>
      <c r="B223" s="87"/>
      <c r="C223" s="80"/>
      <c r="D223" s="79" t="s">
        <v>521</v>
      </c>
      <c r="E223" s="80"/>
      <c r="HE223" s="74"/>
      <c r="HF223" s="74"/>
      <c r="HG223" s="74"/>
      <c r="HH223" s="74"/>
      <c r="HI223" s="74"/>
      <c r="HJ223" s="74"/>
      <c r="HK223" s="74"/>
      <c r="HV223" s="75"/>
      <c r="HW223" s="75"/>
      <c r="HX223" s="75"/>
      <c r="HY223" s="75"/>
      <c r="HZ223" s="75"/>
      <c r="IA223" s="75"/>
      <c r="IB223" s="75"/>
    </row>
    <row r="224" spans="1:236" ht="13.5">
      <c r="A224" s="86"/>
      <c r="B224" s="87"/>
      <c r="C224" s="78" t="s">
        <v>522</v>
      </c>
      <c r="D224" s="79" t="s">
        <v>487</v>
      </c>
      <c r="E224" s="78" t="s">
        <v>219</v>
      </c>
      <c r="HE224" s="74"/>
      <c r="HF224" s="74"/>
      <c r="HG224" s="74"/>
      <c r="HH224" s="74"/>
      <c r="HI224" s="74"/>
      <c r="HJ224" s="74"/>
      <c r="HK224" s="74"/>
      <c r="HV224" s="75"/>
      <c r="HW224" s="75"/>
      <c r="HX224" s="75"/>
      <c r="HY224" s="75"/>
      <c r="HZ224" s="75"/>
      <c r="IA224" s="75"/>
      <c r="IB224" s="75"/>
    </row>
    <row r="225" spans="1:236" ht="13.5">
      <c r="A225" s="86"/>
      <c r="B225" s="87"/>
      <c r="C225" s="78"/>
      <c r="D225" s="79" t="s">
        <v>523</v>
      </c>
      <c r="E225" s="78"/>
      <c r="HE225" s="74"/>
      <c r="HF225" s="74"/>
      <c r="HG225" s="74"/>
      <c r="HH225" s="74"/>
      <c r="HI225" s="74"/>
      <c r="HJ225" s="74"/>
      <c r="HK225" s="74"/>
      <c r="HV225" s="75"/>
      <c r="HW225" s="75"/>
      <c r="HX225" s="75"/>
      <c r="HY225" s="75"/>
      <c r="HZ225" s="75"/>
      <c r="IA225" s="75"/>
      <c r="IB225" s="75"/>
    </row>
    <row r="226" spans="1:236" ht="13.5">
      <c r="A226" s="89"/>
      <c r="B226" s="90"/>
      <c r="C226" s="78"/>
      <c r="D226" s="79" t="s">
        <v>524</v>
      </c>
      <c r="E226" s="78"/>
      <c r="HE226" s="74"/>
      <c r="HF226" s="74"/>
      <c r="HG226" s="74"/>
      <c r="HH226" s="74"/>
      <c r="HI226" s="74"/>
      <c r="HJ226" s="74"/>
      <c r="HK226" s="74"/>
      <c r="HV226" s="75"/>
      <c r="HW226" s="75"/>
      <c r="HX226" s="75"/>
      <c r="HY226" s="75"/>
      <c r="HZ226" s="75"/>
      <c r="IA226" s="75"/>
      <c r="IB226" s="75"/>
    </row>
    <row r="227" spans="1:236" ht="13.5">
      <c r="A227" s="84">
        <v>16</v>
      </c>
      <c r="B227" s="85" t="s">
        <v>525</v>
      </c>
      <c r="C227" s="78" t="s">
        <v>526</v>
      </c>
      <c r="D227" s="79" t="s">
        <v>527</v>
      </c>
      <c r="E227" s="78" t="s">
        <v>219</v>
      </c>
      <c r="HE227" s="74"/>
      <c r="HF227" s="74"/>
      <c r="HG227" s="74"/>
      <c r="HH227" s="74"/>
      <c r="HI227" s="74"/>
      <c r="HJ227" s="74"/>
      <c r="HK227" s="74"/>
      <c r="HV227" s="75"/>
      <c r="HW227" s="75"/>
      <c r="HX227" s="75"/>
      <c r="HY227" s="75"/>
      <c r="HZ227" s="75"/>
      <c r="IA227" s="75"/>
      <c r="IB227" s="75"/>
    </row>
    <row r="228" spans="1:236" ht="13.5">
      <c r="A228" s="86"/>
      <c r="B228" s="87"/>
      <c r="C228" s="78"/>
      <c r="D228" s="79" t="s">
        <v>528</v>
      </c>
      <c r="E228" s="78"/>
      <c r="HE228" s="74"/>
      <c r="HF228" s="74"/>
      <c r="HG228" s="74"/>
      <c r="HH228" s="74"/>
      <c r="HI228" s="74"/>
      <c r="HJ228" s="74"/>
      <c r="HK228" s="74"/>
      <c r="HV228" s="75"/>
      <c r="HW228" s="75"/>
      <c r="HX228" s="75"/>
      <c r="HY228" s="75"/>
      <c r="HZ228" s="75"/>
      <c r="IA228" s="75"/>
      <c r="IB228" s="75"/>
    </row>
    <row r="229" spans="1:236" ht="36">
      <c r="A229" s="86"/>
      <c r="B229" s="87"/>
      <c r="C229" s="78"/>
      <c r="D229" s="79" t="s">
        <v>529</v>
      </c>
      <c r="E229" s="78"/>
      <c r="HE229" s="74"/>
      <c r="HF229" s="74"/>
      <c r="HG229" s="74"/>
      <c r="HH229" s="74"/>
      <c r="HI229" s="74"/>
      <c r="HJ229" s="74"/>
      <c r="HK229" s="74"/>
      <c r="HV229" s="75"/>
      <c r="HW229" s="75"/>
      <c r="HX229" s="75"/>
      <c r="HY229" s="75"/>
      <c r="HZ229" s="75"/>
      <c r="IA229" s="75"/>
      <c r="IB229" s="75"/>
    </row>
    <row r="230" spans="1:236" ht="13.5">
      <c r="A230" s="86"/>
      <c r="B230" s="87"/>
      <c r="C230" s="78"/>
      <c r="D230" s="79" t="s">
        <v>530</v>
      </c>
      <c r="E230" s="78"/>
      <c r="HE230" s="74"/>
      <c r="HF230" s="74"/>
      <c r="HG230" s="74"/>
      <c r="HH230" s="74"/>
      <c r="HI230" s="74"/>
      <c r="HJ230" s="74"/>
      <c r="HK230" s="74"/>
      <c r="HV230" s="75"/>
      <c r="HW230" s="75"/>
      <c r="HX230" s="75"/>
      <c r="HY230" s="75"/>
      <c r="HZ230" s="75"/>
      <c r="IA230" s="75"/>
      <c r="IB230" s="75"/>
    </row>
    <row r="231" spans="1:236" ht="13.5">
      <c r="A231" s="86"/>
      <c r="B231" s="87"/>
      <c r="C231" s="78"/>
      <c r="D231" s="79" t="s">
        <v>531</v>
      </c>
      <c r="E231" s="78"/>
      <c r="HE231" s="74"/>
      <c r="HF231" s="74"/>
      <c r="HG231" s="74"/>
      <c r="HH231" s="74"/>
      <c r="HI231" s="74"/>
      <c r="HJ231" s="74"/>
      <c r="HK231" s="74"/>
      <c r="HV231" s="75"/>
      <c r="HW231" s="75"/>
      <c r="HX231" s="75"/>
      <c r="HY231" s="75"/>
      <c r="HZ231" s="75"/>
      <c r="IA231" s="75"/>
      <c r="IB231" s="75"/>
    </row>
    <row r="232" spans="1:236" ht="13.5">
      <c r="A232" s="86"/>
      <c r="B232" s="87"/>
      <c r="C232" s="78"/>
      <c r="D232" s="79" t="s">
        <v>532</v>
      </c>
      <c r="E232" s="78"/>
      <c r="HE232" s="74"/>
      <c r="HF232" s="74"/>
      <c r="HG232" s="74"/>
      <c r="HH232" s="74"/>
      <c r="HI232" s="74"/>
      <c r="HJ232" s="74"/>
      <c r="HK232" s="74"/>
      <c r="HV232" s="75"/>
      <c r="HW232" s="75"/>
      <c r="HX232" s="75"/>
      <c r="HY232" s="75"/>
      <c r="HZ232" s="75"/>
      <c r="IA232" s="75"/>
      <c r="IB232" s="75"/>
    </row>
    <row r="233" spans="1:236" ht="13.5">
      <c r="A233" s="86"/>
      <c r="B233" s="87"/>
      <c r="C233" s="78"/>
      <c r="D233" s="79" t="s">
        <v>533</v>
      </c>
      <c r="E233" s="78"/>
      <c r="HE233" s="74"/>
      <c r="HF233" s="74"/>
      <c r="HG233" s="74"/>
      <c r="HH233" s="74"/>
      <c r="HI233" s="74"/>
      <c r="HJ233" s="74"/>
      <c r="HK233" s="74"/>
      <c r="HV233" s="75"/>
      <c r="HW233" s="75"/>
      <c r="HX233" s="75"/>
      <c r="HY233" s="75"/>
      <c r="HZ233" s="75"/>
      <c r="IA233" s="75"/>
      <c r="IB233" s="75"/>
    </row>
    <row r="234" spans="1:236" ht="13.5">
      <c r="A234" s="86"/>
      <c r="B234" s="87"/>
      <c r="C234" s="78"/>
      <c r="D234" s="79" t="s">
        <v>534</v>
      </c>
      <c r="E234" s="78"/>
      <c r="HE234" s="74"/>
      <c r="HF234" s="74"/>
      <c r="HG234" s="74"/>
      <c r="HH234" s="74"/>
      <c r="HI234" s="74"/>
      <c r="HJ234" s="74"/>
      <c r="HK234" s="74"/>
      <c r="HV234" s="75"/>
      <c r="HW234" s="75"/>
      <c r="HX234" s="75"/>
      <c r="HY234" s="75"/>
      <c r="HZ234" s="75"/>
      <c r="IA234" s="75"/>
      <c r="IB234" s="75"/>
    </row>
    <row r="235" spans="1:236" ht="13.5">
      <c r="A235" s="86"/>
      <c r="B235" s="87"/>
      <c r="C235" s="78" t="s">
        <v>535</v>
      </c>
      <c r="D235" s="79" t="s">
        <v>536</v>
      </c>
      <c r="E235" s="78" t="s">
        <v>219</v>
      </c>
      <c r="HE235" s="74"/>
      <c r="HF235" s="74"/>
      <c r="HG235" s="74"/>
      <c r="HH235" s="74"/>
      <c r="HI235" s="74"/>
      <c r="HJ235" s="74"/>
      <c r="HK235" s="74"/>
      <c r="HV235" s="75"/>
      <c r="HW235" s="75"/>
      <c r="HX235" s="75"/>
      <c r="HY235" s="75"/>
      <c r="HZ235" s="75"/>
      <c r="IA235" s="75"/>
      <c r="IB235" s="75"/>
    </row>
    <row r="236" spans="1:236" ht="13.5">
      <c r="A236" s="86"/>
      <c r="B236" s="87"/>
      <c r="C236" s="78"/>
      <c r="D236" s="79" t="s">
        <v>537</v>
      </c>
      <c r="E236" s="78"/>
      <c r="HE236" s="74"/>
      <c r="HF236" s="74"/>
      <c r="HG236" s="74"/>
      <c r="HH236" s="74"/>
      <c r="HI236" s="74"/>
      <c r="HJ236" s="74"/>
      <c r="HK236" s="74"/>
      <c r="HV236" s="75"/>
      <c r="HW236" s="75"/>
      <c r="HX236" s="75"/>
      <c r="HY236" s="75"/>
      <c r="HZ236" s="75"/>
      <c r="IA236" s="75"/>
      <c r="IB236" s="75"/>
    </row>
    <row r="237" spans="1:236" ht="13.5">
      <c r="A237" s="86"/>
      <c r="B237" s="87"/>
      <c r="C237" s="78"/>
      <c r="D237" s="79" t="s">
        <v>538</v>
      </c>
      <c r="E237" s="78"/>
      <c r="HE237" s="74"/>
      <c r="HF237" s="74"/>
      <c r="HG237" s="74"/>
      <c r="HH237" s="74"/>
      <c r="HI237" s="74"/>
      <c r="HJ237" s="74"/>
      <c r="HK237" s="74"/>
      <c r="HV237" s="75"/>
      <c r="HW237" s="75"/>
      <c r="HX237" s="75"/>
      <c r="HY237" s="75"/>
      <c r="HZ237" s="75"/>
      <c r="IA237" s="75"/>
      <c r="IB237" s="75"/>
    </row>
    <row r="238" spans="1:236" ht="13.5">
      <c r="A238" s="86"/>
      <c r="B238" s="87"/>
      <c r="C238" s="78"/>
      <c r="D238" s="79" t="s">
        <v>539</v>
      </c>
      <c r="E238" s="78"/>
      <c r="HE238" s="74"/>
      <c r="HF238" s="74"/>
      <c r="HG238" s="74"/>
      <c r="HH238" s="74"/>
      <c r="HI238" s="74"/>
      <c r="HJ238" s="74"/>
      <c r="HK238" s="74"/>
      <c r="HV238" s="75"/>
      <c r="HW238" s="75"/>
      <c r="HX238" s="75"/>
      <c r="HY238" s="75"/>
      <c r="HZ238" s="75"/>
      <c r="IA238" s="75"/>
      <c r="IB238" s="75"/>
    </row>
    <row r="239" spans="1:236" ht="13.5">
      <c r="A239" s="86"/>
      <c r="B239" s="87"/>
      <c r="C239" s="78"/>
      <c r="D239" s="79" t="s">
        <v>540</v>
      </c>
      <c r="E239" s="78"/>
      <c r="HE239" s="74"/>
      <c r="HF239" s="74"/>
      <c r="HG239" s="74"/>
      <c r="HH239" s="74"/>
      <c r="HI239" s="74"/>
      <c r="HJ239" s="74"/>
      <c r="HK239" s="74"/>
      <c r="HV239" s="75"/>
      <c r="HW239" s="75"/>
      <c r="HX239" s="75"/>
      <c r="HY239" s="75"/>
      <c r="HZ239" s="75"/>
      <c r="IA239" s="75"/>
      <c r="IB239" s="75"/>
    </row>
    <row r="240" spans="1:236" ht="13.5">
      <c r="A240" s="86"/>
      <c r="B240" s="87"/>
      <c r="C240" s="78" t="s">
        <v>541</v>
      </c>
      <c r="D240" s="79" t="s">
        <v>542</v>
      </c>
      <c r="E240" s="78" t="s">
        <v>219</v>
      </c>
      <c r="HE240" s="74"/>
      <c r="HF240" s="74"/>
      <c r="HG240" s="74"/>
      <c r="HH240" s="74"/>
      <c r="HI240" s="74"/>
      <c r="HJ240" s="74"/>
      <c r="HK240" s="74"/>
      <c r="HV240" s="75"/>
      <c r="HW240" s="75"/>
      <c r="HX240" s="75"/>
      <c r="HY240" s="75"/>
      <c r="HZ240" s="75"/>
      <c r="IA240" s="75"/>
      <c r="IB240" s="75"/>
    </row>
    <row r="241" spans="1:236" ht="24">
      <c r="A241" s="86"/>
      <c r="B241" s="87"/>
      <c r="C241" s="78"/>
      <c r="D241" s="79" t="s">
        <v>543</v>
      </c>
      <c r="E241" s="78"/>
      <c r="HE241" s="74"/>
      <c r="HF241" s="74"/>
      <c r="HG241" s="74"/>
      <c r="HH241" s="74"/>
      <c r="HI241" s="74"/>
      <c r="HJ241" s="74"/>
      <c r="HK241" s="74"/>
      <c r="HV241" s="75"/>
      <c r="HW241" s="75"/>
      <c r="HX241" s="75"/>
      <c r="HY241" s="75"/>
      <c r="HZ241" s="75"/>
      <c r="IA241" s="75"/>
      <c r="IB241" s="75"/>
    </row>
    <row r="242" spans="1:236" ht="13.5">
      <c r="A242" s="89"/>
      <c r="B242" s="90"/>
      <c r="C242" s="78"/>
      <c r="D242" s="79" t="s">
        <v>544</v>
      </c>
      <c r="E242" s="78"/>
      <c r="HE242" s="74"/>
      <c r="HF242" s="74"/>
      <c r="HG242" s="74"/>
      <c r="HH242" s="74"/>
      <c r="HI242" s="74"/>
      <c r="HJ242" s="74"/>
      <c r="HK242" s="74"/>
      <c r="HV242" s="75"/>
      <c r="HW242" s="75"/>
      <c r="HX242" s="75"/>
      <c r="HY242" s="75"/>
      <c r="HZ242" s="75"/>
      <c r="IA242" s="75"/>
      <c r="IB242" s="75"/>
    </row>
    <row r="243" spans="1:236" ht="13.5">
      <c r="A243" s="84">
        <v>17</v>
      </c>
      <c r="B243" s="85" t="s">
        <v>545</v>
      </c>
      <c r="C243" s="78" t="s">
        <v>546</v>
      </c>
      <c r="D243" s="79" t="s">
        <v>547</v>
      </c>
      <c r="E243" s="78" t="s">
        <v>219</v>
      </c>
      <c r="HE243" s="74"/>
      <c r="HF243" s="74"/>
      <c r="HG243" s="74"/>
      <c r="HH243" s="74"/>
      <c r="HI243" s="74"/>
      <c r="HJ243" s="74"/>
      <c r="HK243" s="74"/>
      <c r="HV243" s="75"/>
      <c r="HW243" s="75"/>
      <c r="HX243" s="75"/>
      <c r="HY243" s="75"/>
      <c r="HZ243" s="75"/>
      <c r="IA243" s="75"/>
      <c r="IB243" s="75"/>
    </row>
    <row r="244" spans="1:236" ht="13.5">
      <c r="A244" s="86"/>
      <c r="B244" s="87"/>
      <c r="C244" s="77"/>
      <c r="D244" s="79" t="s">
        <v>548</v>
      </c>
      <c r="E244" s="77"/>
      <c r="HE244" s="74"/>
      <c r="HF244" s="74"/>
      <c r="HG244" s="74"/>
      <c r="HH244" s="74"/>
      <c r="HI244" s="74"/>
      <c r="HJ244" s="74"/>
      <c r="HK244" s="74"/>
      <c r="HV244" s="75"/>
      <c r="HW244" s="75"/>
      <c r="HX244" s="75"/>
      <c r="HY244" s="75"/>
      <c r="HZ244" s="75"/>
      <c r="IA244" s="75"/>
      <c r="IB244" s="75"/>
    </row>
    <row r="245" spans="1:236" ht="36">
      <c r="A245" s="86"/>
      <c r="B245" s="87"/>
      <c r="C245" s="77"/>
      <c r="D245" s="79" t="s">
        <v>549</v>
      </c>
      <c r="E245" s="77"/>
      <c r="HE245" s="74"/>
      <c r="HF245" s="74"/>
      <c r="HG245" s="74"/>
      <c r="HH245" s="74"/>
      <c r="HI245" s="74"/>
      <c r="HJ245" s="74"/>
      <c r="HK245" s="74"/>
      <c r="HV245" s="75"/>
      <c r="HW245" s="75"/>
      <c r="HX245" s="75"/>
      <c r="HY245" s="75"/>
      <c r="HZ245" s="75"/>
      <c r="IA245" s="75"/>
      <c r="IB245" s="75"/>
    </row>
    <row r="246" spans="1:236" ht="13.5">
      <c r="A246" s="86"/>
      <c r="B246" s="87"/>
      <c r="C246" s="77"/>
      <c r="D246" s="79" t="s">
        <v>550</v>
      </c>
      <c r="E246" s="77"/>
      <c r="HE246" s="74"/>
      <c r="HF246" s="74"/>
      <c r="HG246" s="74"/>
      <c r="HH246" s="74"/>
      <c r="HI246" s="74"/>
      <c r="HJ246" s="74"/>
      <c r="HK246" s="74"/>
      <c r="HV246" s="75"/>
      <c r="HW246" s="75"/>
      <c r="HX246" s="75"/>
      <c r="HY246" s="75"/>
      <c r="HZ246" s="75"/>
      <c r="IA246" s="75"/>
      <c r="IB246" s="75"/>
    </row>
    <row r="247" spans="1:236" ht="13.5">
      <c r="A247" s="86"/>
      <c r="B247" s="87"/>
      <c r="C247" s="82" t="s">
        <v>551</v>
      </c>
      <c r="D247" s="79" t="s">
        <v>552</v>
      </c>
      <c r="E247" s="82" t="s">
        <v>219</v>
      </c>
      <c r="HE247" s="74"/>
      <c r="HF247" s="74"/>
      <c r="HG247" s="74"/>
      <c r="HH247" s="74"/>
      <c r="HI247" s="74"/>
      <c r="HJ247" s="74"/>
      <c r="HK247" s="74"/>
      <c r="HV247" s="75"/>
      <c r="HW247" s="75"/>
      <c r="HX247" s="75"/>
      <c r="HY247" s="75"/>
      <c r="HZ247" s="75"/>
      <c r="IA247" s="75"/>
      <c r="IB247" s="75"/>
    </row>
    <row r="248" spans="1:236" ht="13.5">
      <c r="A248" s="86"/>
      <c r="B248" s="87"/>
      <c r="C248" s="82"/>
      <c r="D248" s="79" t="s">
        <v>553</v>
      </c>
      <c r="E248" s="82"/>
      <c r="HE248" s="74"/>
      <c r="HF248" s="74"/>
      <c r="HG248" s="74"/>
      <c r="HH248" s="74"/>
      <c r="HI248" s="74"/>
      <c r="HJ248" s="74"/>
      <c r="HK248" s="74"/>
      <c r="HV248" s="75"/>
      <c r="HW248" s="75"/>
      <c r="HX248" s="75"/>
      <c r="HY248" s="75"/>
      <c r="HZ248" s="75"/>
      <c r="IA248" s="75"/>
      <c r="IB248" s="75"/>
    </row>
    <row r="249" spans="1:236" ht="24">
      <c r="A249" s="86"/>
      <c r="B249" s="87"/>
      <c r="C249" s="78" t="s">
        <v>554</v>
      </c>
      <c r="D249" s="79" t="s">
        <v>555</v>
      </c>
      <c r="E249" s="78" t="s">
        <v>219</v>
      </c>
      <c r="HE249" s="74"/>
      <c r="HF249" s="74"/>
      <c r="HG249" s="74"/>
      <c r="HH249" s="74"/>
      <c r="HI249" s="74"/>
      <c r="HJ249" s="74"/>
      <c r="HK249" s="74"/>
      <c r="HV249" s="75"/>
      <c r="HW249" s="75"/>
      <c r="HX249" s="75"/>
      <c r="HY249" s="75"/>
      <c r="HZ249" s="75"/>
      <c r="IA249" s="75"/>
      <c r="IB249" s="75"/>
    </row>
    <row r="250" spans="1:236" ht="13.5">
      <c r="A250" s="86"/>
      <c r="B250" s="87"/>
      <c r="C250" s="78" t="s">
        <v>556</v>
      </c>
      <c r="D250" s="79" t="s">
        <v>557</v>
      </c>
      <c r="E250" s="78" t="s">
        <v>219</v>
      </c>
      <c r="HE250" s="74"/>
      <c r="HF250" s="74"/>
      <c r="HG250" s="74"/>
      <c r="HH250" s="74"/>
      <c r="HI250" s="74"/>
      <c r="HJ250" s="74"/>
      <c r="HK250" s="74"/>
      <c r="HV250" s="75"/>
      <c r="HW250" s="75"/>
      <c r="HX250" s="75"/>
      <c r="HY250" s="75"/>
      <c r="HZ250" s="75"/>
      <c r="IA250" s="75"/>
      <c r="IB250" s="75"/>
    </row>
    <row r="251" spans="1:236" ht="13.5">
      <c r="A251" s="86"/>
      <c r="B251" s="87"/>
      <c r="C251" s="78"/>
      <c r="D251" s="79" t="s">
        <v>558</v>
      </c>
      <c r="E251" s="78"/>
      <c r="HE251" s="74"/>
      <c r="HF251" s="74"/>
      <c r="HG251" s="74"/>
      <c r="HH251" s="74"/>
      <c r="HI251" s="74"/>
      <c r="HJ251" s="74"/>
      <c r="HK251" s="74"/>
      <c r="HV251" s="75"/>
      <c r="HW251" s="75"/>
      <c r="HX251" s="75"/>
      <c r="HY251" s="75"/>
      <c r="HZ251" s="75"/>
      <c r="IA251" s="75"/>
      <c r="IB251" s="75"/>
    </row>
    <row r="252" spans="1:236" ht="13.5">
      <c r="A252" s="86"/>
      <c r="B252" s="87"/>
      <c r="C252" s="78"/>
      <c r="D252" s="79" t="s">
        <v>559</v>
      </c>
      <c r="E252" s="78"/>
      <c r="HE252" s="74"/>
      <c r="HF252" s="74"/>
      <c r="HG252" s="74"/>
      <c r="HH252" s="74"/>
      <c r="HI252" s="74"/>
      <c r="HJ252" s="74"/>
      <c r="HK252" s="74"/>
      <c r="HV252" s="75"/>
      <c r="HW252" s="75"/>
      <c r="HX252" s="75"/>
      <c r="HY252" s="75"/>
      <c r="HZ252" s="75"/>
      <c r="IA252" s="75"/>
      <c r="IB252" s="75"/>
    </row>
    <row r="253" spans="1:236" ht="13.5">
      <c r="A253" s="86"/>
      <c r="B253" s="87"/>
      <c r="C253" s="78"/>
      <c r="D253" s="79" t="s">
        <v>560</v>
      </c>
      <c r="E253" s="78"/>
      <c r="HE253" s="74"/>
      <c r="HF253" s="74"/>
      <c r="HG253" s="74"/>
      <c r="HH253" s="74"/>
      <c r="HI253" s="74"/>
      <c r="HJ253" s="74"/>
      <c r="HK253" s="74"/>
      <c r="HV253" s="75"/>
      <c r="HW253" s="75"/>
      <c r="HX253" s="75"/>
      <c r="HY253" s="75"/>
      <c r="HZ253" s="75"/>
      <c r="IA253" s="75"/>
      <c r="IB253" s="75"/>
    </row>
    <row r="254" spans="1:236" ht="13.5">
      <c r="A254" s="86"/>
      <c r="B254" s="87"/>
      <c r="C254" s="78"/>
      <c r="D254" s="79" t="s">
        <v>561</v>
      </c>
      <c r="E254" s="78"/>
      <c r="HE254" s="74"/>
      <c r="HF254" s="74"/>
      <c r="HG254" s="74"/>
      <c r="HH254" s="74"/>
      <c r="HI254" s="74"/>
      <c r="HJ254" s="74"/>
      <c r="HK254" s="74"/>
      <c r="HV254" s="75"/>
      <c r="HW254" s="75"/>
      <c r="HX254" s="75"/>
      <c r="HY254" s="75"/>
      <c r="HZ254" s="75"/>
      <c r="IA254" s="75"/>
      <c r="IB254" s="75"/>
    </row>
    <row r="255" spans="1:236" ht="13.5">
      <c r="A255" s="86"/>
      <c r="B255" s="87"/>
      <c r="C255" s="78"/>
      <c r="D255" s="79" t="s">
        <v>562</v>
      </c>
      <c r="E255" s="78"/>
      <c r="HE255" s="74"/>
      <c r="HF255" s="74"/>
      <c r="HG255" s="74"/>
      <c r="HH255" s="74"/>
      <c r="HI255" s="74"/>
      <c r="HJ255" s="74"/>
      <c r="HK255" s="74"/>
      <c r="HV255" s="75"/>
      <c r="HW255" s="75"/>
      <c r="HX255" s="75"/>
      <c r="HY255" s="75"/>
      <c r="HZ255" s="75"/>
      <c r="IA255" s="75"/>
      <c r="IB255" s="75"/>
    </row>
    <row r="256" spans="1:236" ht="13.5">
      <c r="A256" s="86"/>
      <c r="B256" s="87"/>
      <c r="C256" s="78"/>
      <c r="D256" s="79" t="s">
        <v>563</v>
      </c>
      <c r="E256" s="78"/>
      <c r="HE256" s="74"/>
      <c r="HF256" s="74"/>
      <c r="HG256" s="74"/>
      <c r="HH256" s="74"/>
      <c r="HI256" s="74"/>
      <c r="HJ256" s="74"/>
      <c r="HK256" s="74"/>
      <c r="HV256" s="75"/>
      <c r="HW256" s="75"/>
      <c r="HX256" s="75"/>
      <c r="HY256" s="75"/>
      <c r="HZ256" s="75"/>
      <c r="IA256" s="75"/>
      <c r="IB256" s="75"/>
    </row>
    <row r="257" spans="1:236" ht="13.5">
      <c r="A257" s="86"/>
      <c r="B257" s="87"/>
      <c r="C257" s="78"/>
      <c r="D257" s="79" t="s">
        <v>564</v>
      </c>
      <c r="E257" s="78"/>
      <c r="HE257" s="74"/>
      <c r="HF257" s="74"/>
      <c r="HG257" s="74"/>
      <c r="HH257" s="74"/>
      <c r="HI257" s="74"/>
      <c r="HJ257" s="74"/>
      <c r="HK257" s="74"/>
      <c r="HV257" s="75"/>
      <c r="HW257" s="75"/>
      <c r="HX257" s="75"/>
      <c r="HY257" s="75"/>
      <c r="HZ257" s="75"/>
      <c r="IA257" s="75"/>
      <c r="IB257" s="75"/>
    </row>
    <row r="258" spans="1:236" ht="13.5">
      <c r="A258" s="86"/>
      <c r="B258" s="87"/>
      <c r="C258" s="78"/>
      <c r="D258" s="79" t="s">
        <v>565</v>
      </c>
      <c r="E258" s="78"/>
      <c r="HE258" s="74"/>
      <c r="HF258" s="74"/>
      <c r="HG258" s="74"/>
      <c r="HH258" s="74"/>
      <c r="HI258" s="74"/>
      <c r="HJ258" s="74"/>
      <c r="HK258" s="74"/>
      <c r="HV258" s="75"/>
      <c r="HW258" s="75"/>
      <c r="HX258" s="75"/>
      <c r="HY258" s="75"/>
      <c r="HZ258" s="75"/>
      <c r="IA258" s="75"/>
      <c r="IB258" s="75"/>
    </row>
    <row r="259" spans="1:236" ht="13.5">
      <c r="A259" s="86"/>
      <c r="B259" s="87"/>
      <c r="C259" s="78"/>
      <c r="D259" s="79" t="s">
        <v>566</v>
      </c>
      <c r="E259" s="78"/>
      <c r="HE259" s="74"/>
      <c r="HF259" s="74"/>
      <c r="HG259" s="74"/>
      <c r="HH259" s="74"/>
      <c r="HI259" s="74"/>
      <c r="HJ259" s="74"/>
      <c r="HK259" s="74"/>
      <c r="HV259" s="75"/>
      <c r="HW259" s="75"/>
      <c r="HX259" s="75"/>
      <c r="HY259" s="75"/>
      <c r="HZ259" s="75"/>
      <c r="IA259" s="75"/>
      <c r="IB259" s="75"/>
    </row>
    <row r="260" spans="1:236" ht="13.5">
      <c r="A260" s="86"/>
      <c r="B260" s="87"/>
      <c r="C260" s="80" t="s">
        <v>567</v>
      </c>
      <c r="D260" s="79" t="s">
        <v>568</v>
      </c>
      <c r="E260" s="80" t="s">
        <v>219</v>
      </c>
      <c r="HE260" s="74"/>
      <c r="HF260" s="74"/>
      <c r="HG260" s="74"/>
      <c r="HH260" s="74"/>
      <c r="HI260" s="74"/>
      <c r="HJ260" s="74"/>
      <c r="HK260" s="74"/>
      <c r="HV260" s="75"/>
      <c r="HW260" s="75"/>
      <c r="HX260" s="75"/>
      <c r="HY260" s="75"/>
      <c r="HZ260" s="75"/>
      <c r="IA260" s="75"/>
      <c r="IB260" s="75"/>
    </row>
    <row r="261" spans="1:236" ht="13.5">
      <c r="A261" s="86"/>
      <c r="B261" s="87"/>
      <c r="C261" s="80"/>
      <c r="D261" s="79" t="s">
        <v>569</v>
      </c>
      <c r="E261" s="80"/>
      <c r="HE261" s="74"/>
      <c r="HF261" s="74"/>
      <c r="HG261" s="74"/>
      <c r="HH261" s="74"/>
      <c r="HI261" s="74"/>
      <c r="HJ261" s="74"/>
      <c r="HK261" s="74"/>
      <c r="HV261" s="75"/>
      <c r="HW261" s="75"/>
      <c r="HX261" s="75"/>
      <c r="HY261" s="75"/>
      <c r="HZ261" s="75"/>
      <c r="IA261" s="75"/>
      <c r="IB261" s="75"/>
    </row>
    <row r="262" spans="1:236" ht="13.5">
      <c r="A262" s="86"/>
      <c r="B262" s="87"/>
      <c r="C262" s="80"/>
      <c r="D262" s="79" t="s">
        <v>570</v>
      </c>
      <c r="E262" s="80"/>
      <c r="HE262" s="74"/>
      <c r="HF262" s="74"/>
      <c r="HG262" s="74"/>
      <c r="HH262" s="74"/>
      <c r="HI262" s="74"/>
      <c r="HJ262" s="74"/>
      <c r="HK262" s="74"/>
      <c r="HV262" s="75"/>
      <c r="HW262" s="75"/>
      <c r="HX262" s="75"/>
      <c r="HY262" s="75"/>
      <c r="HZ262" s="75"/>
      <c r="IA262" s="75"/>
      <c r="IB262" s="75"/>
    </row>
    <row r="263" spans="1:236" ht="13.5">
      <c r="A263" s="86"/>
      <c r="B263" s="87"/>
      <c r="C263" s="80"/>
      <c r="D263" s="79" t="s">
        <v>571</v>
      </c>
      <c r="E263" s="80"/>
      <c r="HE263" s="74"/>
      <c r="HF263" s="74"/>
      <c r="HG263" s="74"/>
      <c r="HH263" s="74"/>
      <c r="HI263" s="74"/>
      <c r="HJ263" s="74"/>
      <c r="HK263" s="74"/>
      <c r="HV263" s="75"/>
      <c r="HW263" s="75"/>
      <c r="HX263" s="75"/>
      <c r="HY263" s="75"/>
      <c r="HZ263" s="75"/>
      <c r="IA263" s="75"/>
      <c r="IB263" s="75"/>
    </row>
    <row r="264" spans="1:236" ht="13.5">
      <c r="A264" s="86"/>
      <c r="B264" s="87"/>
      <c r="C264" s="80" t="s">
        <v>572</v>
      </c>
      <c r="D264" s="79" t="s">
        <v>573</v>
      </c>
      <c r="E264" s="80" t="s">
        <v>219</v>
      </c>
      <c r="HE264" s="74"/>
      <c r="HF264" s="74"/>
      <c r="HG264" s="74"/>
      <c r="HH264" s="74"/>
      <c r="HI264" s="74"/>
      <c r="HJ264" s="74"/>
      <c r="HK264" s="74"/>
      <c r="HV264" s="75"/>
      <c r="HW264" s="75"/>
      <c r="HX264" s="75"/>
      <c r="HY264" s="75"/>
      <c r="HZ264" s="75"/>
      <c r="IA264" s="75"/>
      <c r="IB264" s="75"/>
    </row>
    <row r="265" spans="1:236" ht="13.5">
      <c r="A265" s="86"/>
      <c r="B265" s="87"/>
      <c r="C265" s="80"/>
      <c r="D265" s="79" t="s">
        <v>574</v>
      </c>
      <c r="E265" s="80"/>
      <c r="HE265" s="74"/>
      <c r="HF265" s="74"/>
      <c r="HG265" s="74"/>
      <c r="HH265" s="74"/>
      <c r="HI265" s="74"/>
      <c r="HJ265" s="74"/>
      <c r="HK265" s="74"/>
      <c r="HV265" s="75"/>
      <c r="HW265" s="75"/>
      <c r="HX265" s="75"/>
      <c r="HY265" s="75"/>
      <c r="HZ265" s="75"/>
      <c r="IA265" s="75"/>
      <c r="IB265" s="75"/>
    </row>
    <row r="266" spans="1:236" ht="13.5">
      <c r="A266" s="89"/>
      <c r="B266" s="90"/>
      <c r="C266" s="80"/>
      <c r="D266" s="79" t="s">
        <v>575</v>
      </c>
      <c r="E266" s="80"/>
      <c r="HE266" s="74"/>
      <c r="HF266" s="74"/>
      <c r="HG266" s="74"/>
      <c r="HH266" s="74"/>
      <c r="HI266" s="74"/>
      <c r="HJ266" s="74"/>
      <c r="HK266" s="74"/>
      <c r="HV266" s="75"/>
      <c r="HW266" s="75"/>
      <c r="HX266" s="75"/>
      <c r="HY266" s="75"/>
      <c r="HZ266" s="75"/>
      <c r="IA266" s="75"/>
      <c r="IB266" s="75"/>
    </row>
    <row r="267" spans="1:236" ht="13.5">
      <c r="A267" s="84">
        <v>18</v>
      </c>
      <c r="B267" s="85" t="s">
        <v>576</v>
      </c>
      <c r="C267" s="78" t="s">
        <v>145</v>
      </c>
      <c r="D267" s="79" t="s">
        <v>577</v>
      </c>
      <c r="E267" s="78" t="s">
        <v>219</v>
      </c>
      <c r="HE267" s="74"/>
      <c r="HF267" s="74"/>
      <c r="HG267" s="74"/>
      <c r="HH267" s="74"/>
      <c r="HI267" s="74"/>
      <c r="HJ267" s="74"/>
      <c r="HK267" s="74"/>
      <c r="HV267" s="75"/>
      <c r="HW267" s="75"/>
      <c r="HX267" s="75"/>
      <c r="HY267" s="75"/>
      <c r="HZ267" s="75"/>
      <c r="IA267" s="75"/>
      <c r="IB267" s="75"/>
    </row>
    <row r="268" spans="1:236" ht="13.5">
      <c r="A268" s="86"/>
      <c r="B268" s="87"/>
      <c r="C268" s="78"/>
      <c r="D268" s="79" t="s">
        <v>578</v>
      </c>
      <c r="E268" s="78"/>
      <c r="HE268" s="74"/>
      <c r="HF268" s="74"/>
      <c r="HG268" s="74"/>
      <c r="HH268" s="74"/>
      <c r="HI268" s="74"/>
      <c r="HJ268" s="74"/>
      <c r="HK268" s="74"/>
      <c r="HV268" s="75"/>
      <c r="HW268" s="75"/>
      <c r="HX268" s="75"/>
      <c r="HY268" s="75"/>
      <c r="HZ268" s="75"/>
      <c r="IA268" s="75"/>
      <c r="IB268" s="75"/>
    </row>
    <row r="269" spans="1:236" ht="13.5">
      <c r="A269" s="86"/>
      <c r="B269" s="87"/>
      <c r="C269" s="78"/>
      <c r="D269" s="79" t="s">
        <v>579</v>
      </c>
      <c r="E269" s="78"/>
      <c r="HE269" s="74"/>
      <c r="HF269" s="74"/>
      <c r="HG269" s="74"/>
      <c r="HH269" s="74"/>
      <c r="HI269" s="74"/>
      <c r="HJ269" s="74"/>
      <c r="HK269" s="74"/>
      <c r="HV269" s="75"/>
      <c r="HW269" s="75"/>
      <c r="HX269" s="75"/>
      <c r="HY269" s="75"/>
      <c r="HZ269" s="75"/>
      <c r="IA269" s="75"/>
      <c r="IB269" s="75"/>
    </row>
    <row r="270" spans="1:236" ht="13.5">
      <c r="A270" s="86"/>
      <c r="B270" s="87"/>
      <c r="C270" s="78" t="s">
        <v>580</v>
      </c>
      <c r="D270" s="79" t="s">
        <v>581</v>
      </c>
      <c r="E270" s="78" t="s">
        <v>219</v>
      </c>
      <c r="HE270" s="74"/>
      <c r="HF270" s="74"/>
      <c r="HG270" s="74"/>
      <c r="HH270" s="74"/>
      <c r="HI270" s="74"/>
      <c r="HJ270" s="74"/>
      <c r="HK270" s="74"/>
      <c r="HV270" s="75"/>
      <c r="HW270" s="75"/>
      <c r="HX270" s="75"/>
      <c r="HY270" s="75"/>
      <c r="HZ270" s="75"/>
      <c r="IA270" s="75"/>
      <c r="IB270" s="75"/>
    </row>
    <row r="271" spans="1:236" ht="13.5">
      <c r="A271" s="86"/>
      <c r="B271" s="87"/>
      <c r="C271" s="78"/>
      <c r="D271" s="79" t="s">
        <v>582</v>
      </c>
      <c r="E271" s="78"/>
      <c r="HE271" s="74"/>
      <c r="HF271" s="74"/>
      <c r="HG271" s="74"/>
      <c r="HH271" s="74"/>
      <c r="HI271" s="74"/>
      <c r="HJ271" s="74"/>
      <c r="HK271" s="74"/>
      <c r="HV271" s="75"/>
      <c r="HW271" s="75"/>
      <c r="HX271" s="75"/>
      <c r="HY271" s="75"/>
      <c r="HZ271" s="75"/>
      <c r="IA271" s="75"/>
      <c r="IB271" s="75"/>
    </row>
    <row r="272" spans="1:236" ht="13.5">
      <c r="A272" s="86"/>
      <c r="B272" s="87"/>
      <c r="C272" s="78" t="s">
        <v>583</v>
      </c>
      <c r="D272" s="79" t="s">
        <v>584</v>
      </c>
      <c r="E272" s="78" t="s">
        <v>219</v>
      </c>
      <c r="HE272" s="74"/>
      <c r="HF272" s="74"/>
      <c r="HG272" s="74"/>
      <c r="HH272" s="74"/>
      <c r="HI272" s="74"/>
      <c r="HJ272" s="74"/>
      <c r="HK272" s="74"/>
      <c r="HV272" s="75"/>
      <c r="HW272" s="75"/>
      <c r="HX272" s="75"/>
      <c r="HY272" s="75"/>
      <c r="HZ272" s="75"/>
      <c r="IA272" s="75"/>
      <c r="IB272" s="75"/>
    </row>
    <row r="273" spans="1:236" ht="13.5">
      <c r="A273" s="86"/>
      <c r="B273" s="87"/>
      <c r="C273" s="78"/>
      <c r="D273" s="79" t="s">
        <v>585</v>
      </c>
      <c r="E273" s="78"/>
      <c r="HE273" s="74"/>
      <c r="HF273" s="74"/>
      <c r="HG273" s="74"/>
      <c r="HH273" s="74"/>
      <c r="HI273" s="74"/>
      <c r="HJ273" s="74"/>
      <c r="HK273" s="74"/>
      <c r="HV273" s="75"/>
      <c r="HW273" s="75"/>
      <c r="HX273" s="75"/>
      <c r="HY273" s="75"/>
      <c r="HZ273" s="75"/>
      <c r="IA273" s="75"/>
      <c r="IB273" s="75"/>
    </row>
    <row r="274" spans="1:236" ht="13.5">
      <c r="A274" s="86"/>
      <c r="B274" s="87"/>
      <c r="C274" s="80" t="s">
        <v>586</v>
      </c>
      <c r="D274" s="79" t="s">
        <v>587</v>
      </c>
      <c r="E274" s="80" t="s">
        <v>219</v>
      </c>
      <c r="HE274" s="74"/>
      <c r="HF274" s="74"/>
      <c r="HG274" s="74"/>
      <c r="HH274" s="74"/>
      <c r="HI274" s="74"/>
      <c r="HJ274" s="74"/>
      <c r="HK274" s="74"/>
      <c r="HV274" s="75"/>
      <c r="HW274" s="75"/>
      <c r="HX274" s="75"/>
      <c r="HY274" s="75"/>
      <c r="HZ274" s="75"/>
      <c r="IA274" s="75"/>
      <c r="IB274" s="75"/>
    </row>
    <row r="275" spans="1:236" ht="24">
      <c r="A275" s="89"/>
      <c r="B275" s="90"/>
      <c r="C275" s="80" t="s">
        <v>588</v>
      </c>
      <c r="D275" s="81" t="s">
        <v>589</v>
      </c>
      <c r="E275" s="80" t="s">
        <v>219</v>
      </c>
      <c r="HE275" s="74"/>
      <c r="HF275" s="74"/>
      <c r="HG275" s="74"/>
      <c r="HH275" s="74"/>
      <c r="HI275" s="74"/>
      <c r="HJ275" s="74"/>
      <c r="HK275" s="74"/>
      <c r="HV275" s="75"/>
      <c r="HW275" s="75"/>
      <c r="HX275" s="75"/>
      <c r="HY275" s="75"/>
      <c r="HZ275" s="75"/>
      <c r="IA275" s="75"/>
      <c r="IB275" s="75"/>
    </row>
    <row r="276" spans="1:236" ht="13.5">
      <c r="A276" s="77">
        <v>19</v>
      </c>
      <c r="B276" s="78" t="s">
        <v>590</v>
      </c>
      <c r="C276" s="85" t="s">
        <v>153</v>
      </c>
      <c r="D276" s="79" t="s">
        <v>591</v>
      </c>
      <c r="E276" s="85" t="s">
        <v>219</v>
      </c>
      <c r="HE276" s="74"/>
      <c r="HF276" s="74"/>
      <c r="HG276" s="74"/>
      <c r="HH276" s="74"/>
      <c r="HI276" s="74"/>
      <c r="HJ276" s="74"/>
      <c r="HK276" s="74"/>
      <c r="HV276" s="75"/>
      <c r="HW276" s="75"/>
      <c r="HX276" s="75"/>
      <c r="HY276" s="75"/>
      <c r="HZ276" s="75"/>
      <c r="IA276" s="75"/>
      <c r="IB276" s="75"/>
    </row>
    <row r="277" spans="1:236" ht="24">
      <c r="A277" s="77"/>
      <c r="B277" s="78"/>
      <c r="C277" s="87"/>
      <c r="D277" s="79" t="s">
        <v>592</v>
      </c>
      <c r="E277" s="87"/>
      <c r="HE277" s="74"/>
      <c r="HF277" s="74"/>
      <c r="HG277" s="74"/>
      <c r="HH277" s="74"/>
      <c r="HI277" s="74"/>
      <c r="HJ277" s="74"/>
      <c r="HK277" s="74"/>
      <c r="HV277" s="75"/>
      <c r="HW277" s="75"/>
      <c r="HX277" s="75"/>
      <c r="HY277" s="75"/>
      <c r="HZ277" s="75"/>
      <c r="IA277" s="75"/>
      <c r="IB277" s="75"/>
    </row>
    <row r="278" spans="1:236" ht="13.5">
      <c r="A278" s="77"/>
      <c r="B278" s="78"/>
      <c r="C278" s="87"/>
      <c r="D278" s="79" t="s">
        <v>593</v>
      </c>
      <c r="E278" s="87"/>
      <c r="HE278" s="74"/>
      <c r="HF278" s="74"/>
      <c r="HG278" s="74"/>
      <c r="HH278" s="74"/>
      <c r="HI278" s="74"/>
      <c r="HJ278" s="74"/>
      <c r="HK278" s="74"/>
      <c r="HV278" s="75"/>
      <c r="HW278" s="75"/>
      <c r="HX278" s="75"/>
      <c r="HY278" s="75"/>
      <c r="HZ278" s="75"/>
      <c r="IA278" s="75"/>
      <c r="IB278" s="75"/>
    </row>
    <row r="279" spans="1:236" ht="24">
      <c r="A279" s="77"/>
      <c r="B279" s="78"/>
      <c r="C279" s="87"/>
      <c r="D279" s="79" t="s">
        <v>594</v>
      </c>
      <c r="E279" s="87"/>
      <c r="HE279" s="74"/>
      <c r="HF279" s="74"/>
      <c r="HG279" s="74"/>
      <c r="HH279" s="74"/>
      <c r="HI279" s="74"/>
      <c r="HJ279" s="74"/>
      <c r="HK279" s="74"/>
      <c r="HV279" s="75"/>
      <c r="HW279" s="75"/>
      <c r="HX279" s="75"/>
      <c r="HY279" s="75"/>
      <c r="HZ279" s="75"/>
      <c r="IA279" s="75"/>
      <c r="IB279" s="75"/>
    </row>
    <row r="280" spans="1:236" ht="13.5">
      <c r="A280" s="77"/>
      <c r="B280" s="78"/>
      <c r="C280" s="87"/>
      <c r="D280" s="79" t="s">
        <v>595</v>
      </c>
      <c r="E280" s="87"/>
      <c r="HE280" s="74"/>
      <c r="HF280" s="74"/>
      <c r="HG280" s="74"/>
      <c r="HH280" s="74"/>
      <c r="HI280" s="74"/>
      <c r="HJ280" s="74"/>
      <c r="HK280" s="74"/>
      <c r="HV280" s="75"/>
      <c r="HW280" s="75"/>
      <c r="HX280" s="75"/>
      <c r="HY280" s="75"/>
      <c r="HZ280" s="75"/>
      <c r="IA280" s="75"/>
      <c r="IB280" s="75"/>
    </row>
    <row r="281" spans="1:236" ht="13.5">
      <c r="A281" s="77"/>
      <c r="B281" s="78"/>
      <c r="C281" s="87"/>
      <c r="D281" s="79" t="s">
        <v>596</v>
      </c>
      <c r="E281" s="87"/>
      <c r="HE281" s="74"/>
      <c r="HF281" s="74"/>
      <c r="HG281" s="74"/>
      <c r="HH281" s="74"/>
      <c r="HI281" s="74"/>
      <c r="HJ281" s="74"/>
      <c r="HK281" s="74"/>
      <c r="HV281" s="75"/>
      <c r="HW281" s="75"/>
      <c r="HX281" s="75"/>
      <c r="HY281" s="75"/>
      <c r="HZ281" s="75"/>
      <c r="IA281" s="75"/>
      <c r="IB281" s="75"/>
    </row>
    <row r="282" spans="1:236" ht="13.5">
      <c r="A282" s="77"/>
      <c r="B282" s="78"/>
      <c r="C282" s="87"/>
      <c r="D282" s="79" t="s">
        <v>597</v>
      </c>
      <c r="E282" s="87"/>
      <c r="HE282" s="74"/>
      <c r="HF282" s="74"/>
      <c r="HG282" s="74"/>
      <c r="HH282" s="74"/>
      <c r="HI282" s="74"/>
      <c r="HJ282" s="74"/>
      <c r="HK282" s="74"/>
      <c r="HV282" s="75"/>
      <c r="HW282" s="75"/>
      <c r="HX282" s="75"/>
      <c r="HY282" s="75"/>
      <c r="HZ282" s="75"/>
      <c r="IA282" s="75"/>
      <c r="IB282" s="75"/>
    </row>
    <row r="283" spans="1:236" ht="13.5">
      <c r="A283" s="77"/>
      <c r="B283" s="78"/>
      <c r="C283" s="90"/>
      <c r="D283" s="79" t="s">
        <v>598</v>
      </c>
      <c r="E283" s="90"/>
      <c r="HE283" s="74"/>
      <c r="HF283" s="74"/>
      <c r="HG283" s="74"/>
      <c r="HH283" s="74"/>
      <c r="HI283" s="74"/>
      <c r="HJ283" s="74"/>
      <c r="HK283" s="74"/>
      <c r="HV283" s="75"/>
      <c r="HW283" s="75"/>
      <c r="HX283" s="75"/>
      <c r="HY283" s="75"/>
      <c r="HZ283" s="75"/>
      <c r="IA283" s="75"/>
      <c r="IB283" s="75"/>
    </row>
    <row r="284" spans="1:236" ht="13.5">
      <c r="A284" s="77"/>
      <c r="B284" s="78"/>
      <c r="C284" s="78" t="s">
        <v>599</v>
      </c>
      <c r="D284" s="79" t="s">
        <v>600</v>
      </c>
      <c r="E284" s="78" t="s">
        <v>219</v>
      </c>
      <c r="HE284" s="74"/>
      <c r="HF284" s="74"/>
      <c r="HG284" s="74"/>
      <c r="HH284" s="74"/>
      <c r="HI284" s="74"/>
      <c r="HJ284" s="74"/>
      <c r="HK284" s="74"/>
      <c r="HV284" s="75"/>
      <c r="HW284" s="75"/>
      <c r="HX284" s="75"/>
      <c r="HY284" s="75"/>
      <c r="HZ284" s="75"/>
      <c r="IA284" s="75"/>
      <c r="IB284" s="75"/>
    </row>
    <row r="285" spans="1:236" ht="13.5">
      <c r="A285" s="77"/>
      <c r="B285" s="78"/>
      <c r="C285" s="78"/>
      <c r="D285" s="79" t="s">
        <v>601</v>
      </c>
      <c r="E285" s="78"/>
      <c r="HE285" s="74"/>
      <c r="HF285" s="74"/>
      <c r="HG285" s="74"/>
      <c r="HH285" s="74"/>
      <c r="HI285" s="74"/>
      <c r="HJ285" s="74"/>
      <c r="HK285" s="74"/>
      <c r="HV285" s="75"/>
      <c r="HW285" s="75"/>
      <c r="HX285" s="75"/>
      <c r="HY285" s="75"/>
      <c r="HZ285" s="75"/>
      <c r="IA285" s="75"/>
      <c r="IB285" s="75"/>
    </row>
    <row r="286" spans="1:236" ht="13.5">
      <c r="A286" s="77"/>
      <c r="B286" s="78"/>
      <c r="C286" s="77"/>
      <c r="D286" s="79" t="s">
        <v>602</v>
      </c>
      <c r="E286" s="77"/>
      <c r="HE286" s="74"/>
      <c r="HF286" s="74"/>
      <c r="HG286" s="74"/>
      <c r="HH286" s="74"/>
      <c r="HI286" s="74"/>
      <c r="HJ286" s="74"/>
      <c r="HK286" s="74"/>
      <c r="HV286" s="75"/>
      <c r="HW286" s="75"/>
      <c r="HX286" s="75"/>
      <c r="HY286" s="75"/>
      <c r="HZ286" s="75"/>
      <c r="IA286" s="75"/>
      <c r="IB286" s="75"/>
    </row>
    <row r="287" spans="1:236" ht="13.5">
      <c r="A287" s="77"/>
      <c r="B287" s="78"/>
      <c r="C287" s="78" t="s">
        <v>603</v>
      </c>
      <c r="D287" s="79" t="s">
        <v>604</v>
      </c>
      <c r="E287" s="78" t="s">
        <v>219</v>
      </c>
      <c r="HE287" s="74"/>
      <c r="HF287" s="74"/>
      <c r="HG287" s="74"/>
      <c r="HH287" s="74"/>
      <c r="HI287" s="74"/>
      <c r="HJ287" s="74"/>
      <c r="HK287" s="74"/>
      <c r="HV287" s="75"/>
      <c r="HW287" s="75"/>
      <c r="HX287" s="75"/>
      <c r="HY287" s="75"/>
      <c r="HZ287" s="75"/>
      <c r="IA287" s="75"/>
      <c r="IB287" s="75"/>
    </row>
    <row r="288" spans="1:236" ht="13.5">
      <c r="A288" s="77"/>
      <c r="B288" s="78"/>
      <c r="C288" s="77"/>
      <c r="D288" s="79" t="s">
        <v>605</v>
      </c>
      <c r="E288" s="77"/>
      <c r="HE288" s="74"/>
      <c r="HF288" s="74"/>
      <c r="HG288" s="74"/>
      <c r="HH288" s="74"/>
      <c r="HI288" s="74"/>
      <c r="HJ288" s="74"/>
      <c r="HK288" s="74"/>
      <c r="HV288" s="75"/>
      <c r="HW288" s="75"/>
      <c r="HX288" s="75"/>
      <c r="HY288" s="75"/>
      <c r="HZ288" s="75"/>
      <c r="IA288" s="75"/>
      <c r="IB288" s="75"/>
    </row>
    <row r="289" spans="1:236" ht="13.5">
      <c r="A289" s="77"/>
      <c r="B289" s="78"/>
      <c r="C289" s="77"/>
      <c r="D289" s="79" t="s">
        <v>606</v>
      </c>
      <c r="E289" s="77"/>
      <c r="HE289" s="74"/>
      <c r="HF289" s="74"/>
      <c r="HG289" s="74"/>
      <c r="HH289" s="74"/>
      <c r="HI289" s="74"/>
      <c r="HJ289" s="74"/>
      <c r="HK289" s="74"/>
      <c r="HV289" s="75"/>
      <c r="HW289" s="75"/>
      <c r="HX289" s="75"/>
      <c r="HY289" s="75"/>
      <c r="HZ289" s="75"/>
      <c r="IA289" s="75"/>
      <c r="IB289" s="75"/>
    </row>
    <row r="290" spans="1:236" ht="24">
      <c r="A290" s="77"/>
      <c r="B290" s="78"/>
      <c r="C290" s="77"/>
      <c r="D290" s="79" t="s">
        <v>607</v>
      </c>
      <c r="E290" s="77"/>
      <c r="HE290" s="74"/>
      <c r="HF290" s="74"/>
      <c r="HG290" s="74"/>
      <c r="HH290" s="74"/>
      <c r="HI290" s="74"/>
      <c r="HJ290" s="74"/>
      <c r="HK290" s="74"/>
      <c r="HV290" s="75"/>
      <c r="HW290" s="75"/>
      <c r="HX290" s="75"/>
      <c r="HY290" s="75"/>
      <c r="HZ290" s="75"/>
      <c r="IA290" s="75"/>
      <c r="IB290" s="75"/>
    </row>
    <row r="291" spans="1:236" ht="13.5">
      <c r="A291" s="84">
        <v>20</v>
      </c>
      <c r="B291" s="85" t="s">
        <v>608</v>
      </c>
      <c r="C291" s="78" t="s">
        <v>609</v>
      </c>
      <c r="D291" s="79" t="s">
        <v>610</v>
      </c>
      <c r="E291" s="78" t="s">
        <v>219</v>
      </c>
      <c r="HE291" s="74"/>
      <c r="HF291" s="74"/>
      <c r="HG291" s="74"/>
      <c r="HH291" s="74"/>
      <c r="HI291" s="74"/>
      <c r="HJ291" s="74"/>
      <c r="HK291" s="74"/>
      <c r="HV291" s="75"/>
      <c r="HW291" s="75"/>
      <c r="HX291" s="75"/>
      <c r="HY291" s="75"/>
      <c r="HZ291" s="75"/>
      <c r="IA291" s="75"/>
      <c r="IB291" s="75"/>
    </row>
    <row r="292" spans="1:236" ht="13.5">
      <c r="A292" s="86"/>
      <c r="B292" s="87"/>
      <c r="C292" s="77"/>
      <c r="D292" s="79" t="s">
        <v>611</v>
      </c>
      <c r="E292" s="77"/>
      <c r="HE292" s="74"/>
      <c r="HF292" s="74"/>
      <c r="HG292" s="74"/>
      <c r="HH292" s="74"/>
      <c r="HI292" s="74"/>
      <c r="HJ292" s="74"/>
      <c r="HK292" s="74"/>
      <c r="HV292" s="75"/>
      <c r="HW292" s="75"/>
      <c r="HX292" s="75"/>
      <c r="HY292" s="75"/>
      <c r="HZ292" s="75"/>
      <c r="IA292" s="75"/>
      <c r="IB292" s="75"/>
    </row>
    <row r="293" spans="1:236" ht="13.5">
      <c r="A293" s="86"/>
      <c r="B293" s="87"/>
      <c r="C293" s="77"/>
      <c r="D293" s="79" t="s">
        <v>612</v>
      </c>
      <c r="E293" s="77"/>
      <c r="HE293" s="74"/>
      <c r="HF293" s="74"/>
      <c r="HG293" s="74"/>
      <c r="HH293" s="74"/>
      <c r="HI293" s="74"/>
      <c r="HJ293" s="74"/>
      <c r="HK293" s="74"/>
      <c r="HV293" s="75"/>
      <c r="HW293" s="75"/>
      <c r="HX293" s="75"/>
      <c r="HY293" s="75"/>
      <c r="HZ293" s="75"/>
      <c r="IA293" s="75"/>
      <c r="IB293" s="75"/>
    </row>
    <row r="294" spans="1:236" ht="13.5">
      <c r="A294" s="86"/>
      <c r="B294" s="87"/>
      <c r="C294" s="77"/>
      <c r="D294" s="79" t="s">
        <v>613</v>
      </c>
      <c r="E294" s="77"/>
      <c r="HE294" s="74"/>
      <c r="HF294" s="74"/>
      <c r="HG294" s="74"/>
      <c r="HH294" s="74"/>
      <c r="HI294" s="74"/>
      <c r="HJ294" s="74"/>
      <c r="HK294" s="74"/>
      <c r="HV294" s="75"/>
      <c r="HW294" s="75"/>
      <c r="HX294" s="75"/>
      <c r="HY294" s="75"/>
      <c r="HZ294" s="75"/>
      <c r="IA294" s="75"/>
      <c r="IB294" s="75"/>
    </row>
    <row r="295" spans="1:236" ht="13.5">
      <c r="A295" s="86"/>
      <c r="B295" s="87"/>
      <c r="C295" s="78" t="s">
        <v>157</v>
      </c>
      <c r="D295" s="79" t="s">
        <v>614</v>
      </c>
      <c r="E295" s="78" t="s">
        <v>219</v>
      </c>
      <c r="HE295" s="74"/>
      <c r="HF295" s="74"/>
      <c r="HG295" s="74"/>
      <c r="HH295" s="74"/>
      <c r="HI295" s="74"/>
      <c r="HJ295" s="74"/>
      <c r="HK295" s="74"/>
      <c r="HV295" s="75"/>
      <c r="HW295" s="75"/>
      <c r="HX295" s="75"/>
      <c r="HY295" s="75"/>
      <c r="HZ295" s="75"/>
      <c r="IA295" s="75"/>
      <c r="IB295" s="75"/>
    </row>
    <row r="296" spans="1:236" ht="24">
      <c r="A296" s="86"/>
      <c r="B296" s="87"/>
      <c r="C296" s="77"/>
      <c r="D296" s="79" t="s">
        <v>615</v>
      </c>
      <c r="E296" s="77"/>
      <c r="HE296" s="74"/>
      <c r="HF296" s="74"/>
      <c r="HG296" s="74"/>
      <c r="HH296" s="74"/>
      <c r="HI296" s="74"/>
      <c r="HJ296" s="74"/>
      <c r="HK296" s="74"/>
      <c r="HV296" s="75"/>
      <c r="HW296" s="75"/>
      <c r="HX296" s="75"/>
      <c r="HY296" s="75"/>
      <c r="HZ296" s="75"/>
      <c r="IA296" s="75"/>
      <c r="IB296" s="75"/>
    </row>
    <row r="297" spans="1:236" ht="13.5">
      <c r="A297" s="86"/>
      <c r="B297" s="87"/>
      <c r="C297" s="77"/>
      <c r="D297" s="79" t="s">
        <v>616</v>
      </c>
      <c r="E297" s="77"/>
      <c r="HE297" s="74"/>
      <c r="HF297" s="74"/>
      <c r="HG297" s="74"/>
      <c r="HH297" s="74"/>
      <c r="HI297" s="74"/>
      <c r="HJ297" s="74"/>
      <c r="HK297" s="74"/>
      <c r="HV297" s="75"/>
      <c r="HW297" s="75"/>
      <c r="HX297" s="75"/>
      <c r="HY297" s="75"/>
      <c r="HZ297" s="75"/>
      <c r="IA297" s="75"/>
      <c r="IB297" s="75"/>
    </row>
    <row r="298" spans="1:236" ht="13.5">
      <c r="A298" s="86"/>
      <c r="B298" s="87"/>
      <c r="C298" s="77"/>
      <c r="D298" s="79" t="s">
        <v>617</v>
      </c>
      <c r="E298" s="77"/>
      <c r="HE298" s="74"/>
      <c r="HF298" s="74"/>
      <c r="HG298" s="74"/>
      <c r="HH298" s="74"/>
      <c r="HI298" s="74"/>
      <c r="HJ298" s="74"/>
      <c r="HK298" s="74"/>
      <c r="HV298" s="75"/>
      <c r="HW298" s="75"/>
      <c r="HX298" s="75"/>
      <c r="HY298" s="75"/>
      <c r="HZ298" s="75"/>
      <c r="IA298" s="75"/>
      <c r="IB298" s="75"/>
    </row>
    <row r="299" spans="1:236" ht="13.5">
      <c r="A299" s="86"/>
      <c r="B299" s="87"/>
      <c r="C299" s="80" t="s">
        <v>618</v>
      </c>
      <c r="D299" s="79" t="s">
        <v>619</v>
      </c>
      <c r="E299" s="80" t="s">
        <v>219</v>
      </c>
      <c r="HE299" s="74"/>
      <c r="HF299" s="74"/>
      <c r="HG299" s="74"/>
      <c r="HH299" s="74"/>
      <c r="HI299" s="74"/>
      <c r="HJ299" s="74"/>
      <c r="HK299" s="74"/>
      <c r="HV299" s="75"/>
      <c r="HW299" s="75"/>
      <c r="HX299" s="75"/>
      <c r="HY299" s="75"/>
      <c r="HZ299" s="75"/>
      <c r="IA299" s="75"/>
      <c r="IB299" s="75"/>
    </row>
    <row r="300" spans="1:236" ht="13.5">
      <c r="A300" s="86"/>
      <c r="B300" s="87"/>
      <c r="C300" s="80"/>
      <c r="D300" s="79" t="s">
        <v>620</v>
      </c>
      <c r="E300" s="80"/>
      <c r="HE300" s="74"/>
      <c r="HF300" s="74"/>
      <c r="HG300" s="74"/>
      <c r="HH300" s="74"/>
      <c r="HI300" s="74"/>
      <c r="HJ300" s="74"/>
      <c r="HK300" s="74"/>
      <c r="HV300" s="75"/>
      <c r="HW300" s="75"/>
      <c r="HX300" s="75"/>
      <c r="HY300" s="75"/>
      <c r="HZ300" s="75"/>
      <c r="IA300" s="75"/>
      <c r="IB300" s="75"/>
    </row>
    <row r="301" spans="1:236" ht="13.5">
      <c r="A301" s="86"/>
      <c r="B301" s="87"/>
      <c r="C301" s="78" t="s">
        <v>621</v>
      </c>
      <c r="D301" s="79" t="s">
        <v>622</v>
      </c>
      <c r="E301" s="78" t="s">
        <v>219</v>
      </c>
      <c r="HE301" s="74"/>
      <c r="HF301" s="74"/>
      <c r="HG301" s="74"/>
      <c r="HH301" s="74"/>
      <c r="HI301" s="74"/>
      <c r="HJ301" s="74"/>
      <c r="HK301" s="74"/>
      <c r="HV301" s="75"/>
      <c r="HW301" s="75"/>
      <c r="HX301" s="75"/>
      <c r="HY301" s="75"/>
      <c r="HZ301" s="75"/>
      <c r="IA301" s="75"/>
      <c r="IB301" s="75"/>
    </row>
    <row r="302" spans="1:236" ht="13.5">
      <c r="A302" s="86"/>
      <c r="B302" s="87"/>
      <c r="C302" s="77"/>
      <c r="D302" s="79" t="s">
        <v>623</v>
      </c>
      <c r="E302" s="77"/>
      <c r="HE302" s="74"/>
      <c r="HF302" s="74"/>
      <c r="HG302" s="74"/>
      <c r="HH302" s="74"/>
      <c r="HI302" s="74"/>
      <c r="HJ302" s="74"/>
      <c r="HK302" s="74"/>
      <c r="HV302" s="75"/>
      <c r="HW302" s="75"/>
      <c r="HX302" s="75"/>
      <c r="HY302" s="75"/>
      <c r="HZ302" s="75"/>
      <c r="IA302" s="75"/>
      <c r="IB302" s="75"/>
    </row>
    <row r="303" spans="1:236" ht="13.5">
      <c r="A303" s="86"/>
      <c r="B303" s="87"/>
      <c r="C303" s="78" t="s">
        <v>624</v>
      </c>
      <c r="D303" s="79" t="s">
        <v>625</v>
      </c>
      <c r="E303" s="78" t="s">
        <v>219</v>
      </c>
      <c r="HE303" s="74"/>
      <c r="HF303" s="74"/>
      <c r="HG303" s="74"/>
      <c r="HH303" s="74"/>
      <c r="HI303" s="74"/>
      <c r="HJ303" s="74"/>
      <c r="HK303" s="74"/>
      <c r="HV303" s="75"/>
      <c r="HW303" s="75"/>
      <c r="HX303" s="75"/>
      <c r="HY303" s="75"/>
      <c r="HZ303" s="75"/>
      <c r="IA303" s="75"/>
      <c r="IB303" s="75"/>
    </row>
    <row r="304" spans="1:236" ht="13.5">
      <c r="A304" s="86"/>
      <c r="B304" s="87"/>
      <c r="C304" s="77"/>
      <c r="D304" s="79" t="s">
        <v>626</v>
      </c>
      <c r="E304" s="77"/>
      <c r="HE304" s="74"/>
      <c r="HF304" s="74"/>
      <c r="HG304" s="74"/>
      <c r="HH304" s="74"/>
      <c r="HI304" s="74"/>
      <c r="HJ304" s="74"/>
      <c r="HK304" s="74"/>
      <c r="HV304" s="75"/>
      <c r="HW304" s="75"/>
      <c r="HX304" s="75"/>
      <c r="HY304" s="75"/>
      <c r="HZ304" s="75"/>
      <c r="IA304" s="75"/>
      <c r="IB304" s="75"/>
    </row>
    <row r="305" spans="1:236" ht="36">
      <c r="A305" s="86"/>
      <c r="B305" s="87"/>
      <c r="C305" s="80" t="s">
        <v>627</v>
      </c>
      <c r="D305" s="81" t="s">
        <v>628</v>
      </c>
      <c r="E305" s="80" t="s">
        <v>219</v>
      </c>
      <c r="HE305" s="74"/>
      <c r="HF305" s="74"/>
      <c r="HG305" s="74"/>
      <c r="HH305" s="74"/>
      <c r="HI305" s="74"/>
      <c r="HJ305" s="74"/>
      <c r="HK305" s="74"/>
      <c r="HV305" s="75"/>
      <c r="HW305" s="75"/>
      <c r="HX305" s="75"/>
      <c r="HY305" s="75"/>
      <c r="HZ305" s="75"/>
      <c r="IA305" s="75"/>
      <c r="IB305" s="75"/>
    </row>
    <row r="306" spans="1:236" ht="13.5">
      <c r="A306" s="89"/>
      <c r="B306" s="90"/>
      <c r="C306" s="82"/>
      <c r="D306" s="81" t="s">
        <v>629</v>
      </c>
      <c r="E306" s="82"/>
      <c r="HE306" s="74"/>
      <c r="HF306" s="74"/>
      <c r="HG306" s="74"/>
      <c r="HH306" s="74"/>
      <c r="HI306" s="74"/>
      <c r="HJ306" s="74"/>
      <c r="HK306" s="74"/>
      <c r="HV306" s="75"/>
      <c r="HW306" s="75"/>
      <c r="HX306" s="75"/>
      <c r="HY306" s="75"/>
      <c r="HZ306" s="75"/>
      <c r="IA306" s="75"/>
      <c r="IB306" s="75"/>
    </row>
    <row r="307" spans="1:236" ht="13.5">
      <c r="A307" s="77">
        <v>21</v>
      </c>
      <c r="B307" s="78" t="s">
        <v>630</v>
      </c>
      <c r="C307" s="78" t="s">
        <v>631</v>
      </c>
      <c r="D307" s="79" t="s">
        <v>632</v>
      </c>
      <c r="E307" s="78" t="s">
        <v>219</v>
      </c>
      <c r="HE307" s="74"/>
      <c r="HF307" s="74"/>
      <c r="HG307" s="74"/>
      <c r="HH307" s="74"/>
      <c r="HI307" s="74"/>
      <c r="HJ307" s="74"/>
      <c r="HK307" s="74"/>
      <c r="HV307" s="75"/>
      <c r="HW307" s="75"/>
      <c r="HX307" s="75"/>
      <c r="HY307" s="75"/>
      <c r="HZ307" s="75"/>
      <c r="IA307" s="75"/>
      <c r="IB307" s="75"/>
    </row>
    <row r="308" spans="1:236" ht="13.5">
      <c r="A308" s="77"/>
      <c r="B308" s="78"/>
      <c r="C308" s="77"/>
      <c r="D308" s="79" t="s">
        <v>633</v>
      </c>
      <c r="E308" s="77"/>
      <c r="HE308" s="74"/>
      <c r="HF308" s="74"/>
      <c r="HG308" s="74"/>
      <c r="HH308" s="74"/>
      <c r="HI308" s="74"/>
      <c r="HJ308" s="74"/>
      <c r="HK308" s="74"/>
      <c r="HV308" s="75"/>
      <c r="HW308" s="75"/>
      <c r="HX308" s="75"/>
      <c r="HY308" s="75"/>
      <c r="HZ308" s="75"/>
      <c r="IA308" s="75"/>
      <c r="IB308" s="75"/>
    </row>
    <row r="309" spans="1:236" ht="24">
      <c r="A309" s="77"/>
      <c r="B309" s="78"/>
      <c r="C309" s="78" t="s">
        <v>634</v>
      </c>
      <c r="D309" s="79" t="s">
        <v>635</v>
      </c>
      <c r="E309" s="78" t="s">
        <v>219</v>
      </c>
      <c r="HE309" s="74"/>
      <c r="HF309" s="74"/>
      <c r="HG309" s="74"/>
      <c r="HH309" s="74"/>
      <c r="HI309" s="74"/>
      <c r="HJ309" s="74"/>
      <c r="HK309" s="74"/>
      <c r="HV309" s="75"/>
      <c r="HW309" s="75"/>
      <c r="HX309" s="75"/>
      <c r="HY309" s="75"/>
      <c r="HZ309" s="75"/>
      <c r="IA309" s="75"/>
      <c r="IB309" s="75"/>
    </row>
    <row r="310" spans="1:236" ht="24">
      <c r="A310" s="77"/>
      <c r="B310" s="78"/>
      <c r="C310" s="78"/>
      <c r="D310" s="79" t="s">
        <v>636</v>
      </c>
      <c r="E310" s="78"/>
      <c r="HE310" s="74"/>
      <c r="HF310" s="74"/>
      <c r="HG310" s="74"/>
      <c r="HH310" s="74"/>
      <c r="HI310" s="74"/>
      <c r="HJ310" s="74"/>
      <c r="HK310" s="74"/>
      <c r="HV310" s="75"/>
      <c r="HW310" s="75"/>
      <c r="HX310" s="75"/>
      <c r="HY310" s="75"/>
      <c r="HZ310" s="75"/>
      <c r="IA310" s="75"/>
      <c r="IB310" s="75"/>
    </row>
    <row r="311" spans="1:236" ht="13.5">
      <c r="A311" s="84">
        <v>22</v>
      </c>
      <c r="B311" s="85" t="s">
        <v>637</v>
      </c>
      <c r="C311" s="78" t="s">
        <v>638</v>
      </c>
      <c r="D311" s="79" t="s">
        <v>639</v>
      </c>
      <c r="E311" s="78" t="s">
        <v>219</v>
      </c>
      <c r="HE311" s="74"/>
      <c r="HF311" s="74"/>
      <c r="HG311" s="74"/>
      <c r="HH311" s="74"/>
      <c r="HI311" s="74"/>
      <c r="HJ311" s="74"/>
      <c r="HK311" s="74"/>
      <c r="HV311" s="75"/>
      <c r="HW311" s="75"/>
      <c r="HX311" s="75"/>
      <c r="HY311" s="75"/>
      <c r="HZ311" s="75"/>
      <c r="IA311" s="75"/>
      <c r="IB311" s="75"/>
    </row>
    <row r="312" spans="1:236" ht="13.5">
      <c r="A312" s="86"/>
      <c r="B312" s="87"/>
      <c r="C312" s="77"/>
      <c r="D312" s="79" t="s">
        <v>640</v>
      </c>
      <c r="E312" s="77"/>
      <c r="HE312" s="74"/>
      <c r="HF312" s="74"/>
      <c r="HG312" s="74"/>
      <c r="HH312" s="74"/>
      <c r="HI312" s="74"/>
      <c r="HJ312" s="74"/>
      <c r="HK312" s="74"/>
      <c r="HV312" s="75"/>
      <c r="HW312" s="75"/>
      <c r="HX312" s="75"/>
      <c r="HY312" s="75"/>
      <c r="HZ312" s="75"/>
      <c r="IA312" s="75"/>
      <c r="IB312" s="75"/>
    </row>
    <row r="313" spans="1:236" ht="13.5">
      <c r="A313" s="86"/>
      <c r="B313" s="87"/>
      <c r="C313" s="77"/>
      <c r="D313" s="79" t="s">
        <v>641</v>
      </c>
      <c r="E313" s="77"/>
      <c r="HE313" s="74"/>
      <c r="HF313" s="74"/>
      <c r="HG313" s="74"/>
      <c r="HH313" s="74"/>
      <c r="HI313" s="74"/>
      <c r="HJ313" s="74"/>
      <c r="HK313" s="74"/>
      <c r="HV313" s="75"/>
      <c r="HW313" s="75"/>
      <c r="HX313" s="75"/>
      <c r="HY313" s="75"/>
      <c r="HZ313" s="75"/>
      <c r="IA313" s="75"/>
      <c r="IB313" s="75"/>
    </row>
    <row r="314" spans="1:236" ht="13.5">
      <c r="A314" s="86"/>
      <c r="B314" s="87"/>
      <c r="C314" s="77"/>
      <c r="D314" s="79" t="s">
        <v>642</v>
      </c>
      <c r="E314" s="77"/>
      <c r="HE314" s="74"/>
      <c r="HF314" s="74"/>
      <c r="HG314" s="74"/>
      <c r="HH314" s="74"/>
      <c r="HI314" s="74"/>
      <c r="HJ314" s="74"/>
      <c r="HK314" s="74"/>
      <c r="HV314" s="75"/>
      <c r="HW314" s="75"/>
      <c r="HX314" s="75"/>
      <c r="HY314" s="75"/>
      <c r="HZ314" s="75"/>
      <c r="IA314" s="75"/>
      <c r="IB314" s="75"/>
    </row>
    <row r="315" spans="1:236" ht="24">
      <c r="A315" s="86"/>
      <c r="B315" s="87"/>
      <c r="C315" s="77"/>
      <c r="D315" s="79" t="s">
        <v>643</v>
      </c>
      <c r="E315" s="77"/>
      <c r="HE315" s="74"/>
      <c r="HF315" s="74"/>
      <c r="HG315" s="74"/>
      <c r="HH315" s="74"/>
      <c r="HI315" s="74"/>
      <c r="HJ315" s="74"/>
      <c r="HK315" s="74"/>
      <c r="HV315" s="75"/>
      <c r="HW315" s="75"/>
      <c r="HX315" s="75"/>
      <c r="HY315" s="75"/>
      <c r="HZ315" s="75"/>
      <c r="IA315" s="75"/>
      <c r="IB315" s="75"/>
    </row>
    <row r="316" spans="1:236" ht="13.5">
      <c r="A316" s="86"/>
      <c r="B316" s="87"/>
      <c r="C316" s="77"/>
      <c r="D316" s="79" t="s">
        <v>644</v>
      </c>
      <c r="E316" s="77"/>
      <c r="HE316" s="74"/>
      <c r="HF316" s="74"/>
      <c r="HG316" s="74"/>
      <c r="HH316" s="74"/>
      <c r="HI316" s="74"/>
      <c r="HJ316" s="74"/>
      <c r="HK316" s="74"/>
      <c r="HV316" s="75"/>
      <c r="HW316" s="75"/>
      <c r="HX316" s="75"/>
      <c r="HY316" s="75"/>
      <c r="HZ316" s="75"/>
      <c r="IA316" s="75"/>
      <c r="IB316" s="75"/>
    </row>
    <row r="317" spans="1:236" ht="24">
      <c r="A317" s="86"/>
      <c r="B317" s="87"/>
      <c r="C317" s="78" t="s">
        <v>183</v>
      </c>
      <c r="D317" s="79" t="s">
        <v>645</v>
      </c>
      <c r="E317" s="78" t="s">
        <v>219</v>
      </c>
      <c r="HE317" s="74"/>
      <c r="HF317" s="74"/>
      <c r="HG317" s="74"/>
      <c r="HH317" s="74"/>
      <c r="HI317" s="74"/>
      <c r="HJ317" s="74"/>
      <c r="HK317" s="74"/>
      <c r="HV317" s="75"/>
      <c r="HW317" s="75"/>
      <c r="HX317" s="75"/>
      <c r="HY317" s="75"/>
      <c r="HZ317" s="75"/>
      <c r="IA317" s="75"/>
      <c r="IB317" s="75"/>
    </row>
    <row r="318" spans="1:236" ht="13.5">
      <c r="A318" s="86"/>
      <c r="B318" s="87"/>
      <c r="C318" s="77"/>
      <c r="D318" s="79" t="s">
        <v>646</v>
      </c>
      <c r="E318" s="77"/>
      <c r="HE318" s="74"/>
      <c r="HF318" s="74"/>
      <c r="HG318" s="74"/>
      <c r="HH318" s="74"/>
      <c r="HI318" s="74"/>
      <c r="HJ318" s="74"/>
      <c r="HK318" s="74"/>
      <c r="HV318" s="75"/>
      <c r="HW318" s="75"/>
      <c r="HX318" s="75"/>
      <c r="HY318" s="75"/>
      <c r="HZ318" s="75"/>
      <c r="IA318" s="75"/>
      <c r="IB318" s="75"/>
    </row>
    <row r="319" spans="1:236" ht="13.5">
      <c r="A319" s="86"/>
      <c r="B319" s="87"/>
      <c r="C319" s="78" t="s">
        <v>647</v>
      </c>
      <c r="D319" s="79" t="s">
        <v>648</v>
      </c>
      <c r="E319" s="78" t="s">
        <v>219</v>
      </c>
      <c r="HE319" s="74"/>
      <c r="HF319" s="74"/>
      <c r="HG319" s="74"/>
      <c r="HH319" s="74"/>
      <c r="HI319" s="74"/>
      <c r="HJ319" s="74"/>
      <c r="HK319" s="74"/>
      <c r="HV319" s="75"/>
      <c r="HW319" s="75"/>
      <c r="HX319" s="75"/>
      <c r="HY319" s="75"/>
      <c r="HZ319" s="75"/>
      <c r="IA319" s="75"/>
      <c r="IB319" s="75"/>
    </row>
    <row r="320" spans="1:236" ht="13.5">
      <c r="A320" s="86"/>
      <c r="B320" s="87"/>
      <c r="C320" s="78"/>
      <c r="D320" s="79" t="s">
        <v>649</v>
      </c>
      <c r="E320" s="78"/>
      <c r="HE320" s="74"/>
      <c r="HF320" s="74"/>
      <c r="HG320" s="74"/>
      <c r="HH320" s="74"/>
      <c r="HI320" s="74"/>
      <c r="HJ320" s="74"/>
      <c r="HK320" s="74"/>
      <c r="HV320" s="75"/>
      <c r="HW320" s="75"/>
      <c r="HX320" s="75"/>
      <c r="HY320" s="75"/>
      <c r="HZ320" s="75"/>
      <c r="IA320" s="75"/>
      <c r="IB320" s="75"/>
    </row>
    <row r="321" spans="1:236" ht="13.5">
      <c r="A321" s="86"/>
      <c r="B321" s="87"/>
      <c r="C321" s="77"/>
      <c r="D321" s="79" t="s">
        <v>650</v>
      </c>
      <c r="E321" s="77"/>
      <c r="HE321" s="74"/>
      <c r="HF321" s="74"/>
      <c r="HG321" s="74"/>
      <c r="HH321" s="74"/>
      <c r="HI321" s="74"/>
      <c r="HJ321" s="74"/>
      <c r="HK321" s="74"/>
      <c r="HV321" s="75"/>
      <c r="HW321" s="75"/>
      <c r="HX321" s="75"/>
      <c r="HY321" s="75"/>
      <c r="HZ321" s="75"/>
      <c r="IA321" s="75"/>
      <c r="IB321" s="75"/>
    </row>
    <row r="322" spans="1:236" ht="13.5">
      <c r="A322" s="86"/>
      <c r="B322" s="87"/>
      <c r="C322" s="78" t="s">
        <v>651</v>
      </c>
      <c r="D322" s="79" t="s">
        <v>652</v>
      </c>
      <c r="E322" s="78" t="s">
        <v>219</v>
      </c>
      <c r="HE322" s="74"/>
      <c r="HF322" s="74"/>
      <c r="HG322" s="74"/>
      <c r="HH322" s="74"/>
      <c r="HI322" s="74"/>
      <c r="HJ322" s="74"/>
      <c r="HK322" s="74"/>
      <c r="HV322" s="75"/>
      <c r="HW322" s="75"/>
      <c r="HX322" s="75"/>
      <c r="HY322" s="75"/>
      <c r="HZ322" s="75"/>
      <c r="IA322" s="75"/>
      <c r="IB322" s="75"/>
    </row>
    <row r="323" spans="1:236" ht="13.5">
      <c r="A323" s="86"/>
      <c r="B323" s="87"/>
      <c r="C323" s="77"/>
      <c r="D323" s="79" t="s">
        <v>653</v>
      </c>
      <c r="E323" s="77"/>
      <c r="HE323" s="74"/>
      <c r="HF323" s="74"/>
      <c r="HG323" s="74"/>
      <c r="HH323" s="74"/>
      <c r="HI323" s="74"/>
      <c r="HJ323" s="74"/>
      <c r="HK323" s="74"/>
      <c r="HV323" s="75"/>
      <c r="HW323" s="75"/>
      <c r="HX323" s="75"/>
      <c r="HY323" s="75"/>
      <c r="HZ323" s="75"/>
      <c r="IA323" s="75"/>
      <c r="IB323" s="75"/>
    </row>
    <row r="324" spans="1:236" ht="13.5">
      <c r="A324" s="86"/>
      <c r="B324" s="87"/>
      <c r="C324" s="77"/>
      <c r="D324" s="79" t="s">
        <v>654</v>
      </c>
      <c r="E324" s="77"/>
      <c r="HE324" s="74"/>
      <c r="HF324" s="74"/>
      <c r="HG324" s="74"/>
      <c r="HH324" s="74"/>
      <c r="HI324" s="74"/>
      <c r="HJ324" s="74"/>
      <c r="HK324" s="74"/>
      <c r="HV324" s="75"/>
      <c r="HW324" s="75"/>
      <c r="HX324" s="75"/>
      <c r="HY324" s="75"/>
      <c r="HZ324" s="75"/>
      <c r="IA324" s="75"/>
      <c r="IB324" s="75"/>
    </row>
    <row r="325" spans="1:236" ht="24">
      <c r="A325" s="86"/>
      <c r="B325" s="87"/>
      <c r="C325" s="80" t="s">
        <v>655</v>
      </c>
      <c r="D325" s="79" t="s">
        <v>656</v>
      </c>
      <c r="E325" s="80" t="s">
        <v>219</v>
      </c>
      <c r="HE325" s="74"/>
      <c r="HF325" s="74"/>
      <c r="HG325" s="74"/>
      <c r="HH325" s="74"/>
      <c r="HI325" s="74"/>
      <c r="HJ325" s="74"/>
      <c r="HK325" s="74"/>
      <c r="HV325" s="75"/>
      <c r="HW325" s="75"/>
      <c r="HX325" s="75"/>
      <c r="HY325" s="75"/>
      <c r="HZ325" s="75"/>
      <c r="IA325" s="75"/>
      <c r="IB325" s="75"/>
    </row>
    <row r="326" spans="1:236" ht="13.5">
      <c r="A326" s="86"/>
      <c r="B326" s="87"/>
      <c r="C326" s="80"/>
      <c r="D326" s="79" t="s">
        <v>657</v>
      </c>
      <c r="E326" s="80"/>
      <c r="HE326" s="74"/>
      <c r="HF326" s="74"/>
      <c r="HG326" s="74"/>
      <c r="HH326" s="74"/>
      <c r="HI326" s="74"/>
      <c r="HJ326" s="74"/>
      <c r="HK326" s="74"/>
      <c r="HV326" s="75"/>
      <c r="HW326" s="75"/>
      <c r="HX326" s="75"/>
      <c r="HY326" s="75"/>
      <c r="HZ326" s="75"/>
      <c r="IA326" s="75"/>
      <c r="IB326" s="75"/>
    </row>
    <row r="327" spans="1:236" ht="13.5">
      <c r="A327" s="89"/>
      <c r="B327" s="90"/>
      <c r="C327" s="80"/>
      <c r="D327" s="79" t="s">
        <v>658</v>
      </c>
      <c r="E327" s="80"/>
      <c r="HE327" s="74"/>
      <c r="HF327" s="74"/>
      <c r="HG327" s="74"/>
      <c r="HH327" s="74"/>
      <c r="HI327" s="74"/>
      <c r="HJ327" s="74"/>
      <c r="HK327" s="74"/>
      <c r="HV327" s="75"/>
      <c r="HW327" s="75"/>
      <c r="HX327" s="75"/>
      <c r="HY327" s="75"/>
      <c r="HZ327" s="75"/>
      <c r="IA327" s="75"/>
      <c r="IB327" s="75"/>
    </row>
    <row r="328" spans="1:236" ht="13.5">
      <c r="A328" s="85">
        <v>23</v>
      </c>
      <c r="B328" s="85" t="s">
        <v>659</v>
      </c>
      <c r="C328" s="78" t="s">
        <v>204</v>
      </c>
      <c r="D328" s="79" t="s">
        <v>660</v>
      </c>
      <c r="E328" s="78" t="s">
        <v>219</v>
      </c>
      <c r="HE328" s="74"/>
      <c r="HF328" s="74"/>
      <c r="HG328" s="74"/>
      <c r="HH328" s="74"/>
      <c r="HI328" s="74"/>
      <c r="HJ328" s="74"/>
      <c r="HK328" s="74"/>
      <c r="HV328" s="75"/>
      <c r="HW328" s="75"/>
      <c r="HX328" s="75"/>
      <c r="HY328" s="75"/>
      <c r="HZ328" s="75"/>
      <c r="IA328" s="75"/>
      <c r="IB328" s="75"/>
    </row>
    <row r="329" spans="1:236" ht="13.5">
      <c r="A329" s="87"/>
      <c r="B329" s="87"/>
      <c r="C329" s="78"/>
      <c r="D329" s="79" t="s">
        <v>661</v>
      </c>
      <c r="E329" s="78"/>
      <c r="HE329" s="74"/>
      <c r="HF329" s="74"/>
      <c r="HG329" s="74"/>
      <c r="HH329" s="74"/>
      <c r="HI329" s="74"/>
      <c r="HJ329" s="74"/>
      <c r="HK329" s="74"/>
      <c r="HV329" s="75"/>
      <c r="HW329" s="75"/>
      <c r="HX329" s="75"/>
      <c r="HY329" s="75"/>
      <c r="HZ329" s="75"/>
      <c r="IA329" s="75"/>
      <c r="IB329" s="75"/>
    </row>
    <row r="330" spans="1:236" ht="13.5">
      <c r="A330" s="87"/>
      <c r="B330" s="87"/>
      <c r="C330" s="78"/>
      <c r="D330" s="79" t="s">
        <v>662</v>
      </c>
      <c r="E330" s="78"/>
      <c r="HE330" s="74"/>
      <c r="HF330" s="74"/>
      <c r="HG330" s="74"/>
      <c r="HH330" s="74"/>
      <c r="HI330" s="74"/>
      <c r="HJ330" s="74"/>
      <c r="HK330" s="74"/>
      <c r="HV330" s="75"/>
      <c r="HW330" s="75"/>
      <c r="HX330" s="75"/>
      <c r="HY330" s="75"/>
      <c r="HZ330" s="75"/>
      <c r="IA330" s="75"/>
      <c r="IB330" s="75"/>
    </row>
    <row r="331" spans="1:236" ht="13.5">
      <c r="A331" s="87"/>
      <c r="B331" s="87"/>
      <c r="C331" s="78"/>
      <c r="D331" s="79" t="s">
        <v>663</v>
      </c>
      <c r="E331" s="78"/>
      <c r="HE331" s="74"/>
      <c r="HF331" s="74"/>
      <c r="HG331" s="74"/>
      <c r="HH331" s="74"/>
      <c r="HI331" s="74"/>
      <c r="HJ331" s="74"/>
      <c r="HK331" s="74"/>
      <c r="HV331" s="75"/>
      <c r="HW331" s="75"/>
      <c r="HX331" s="75"/>
      <c r="HY331" s="75"/>
      <c r="HZ331" s="75"/>
      <c r="IA331" s="75"/>
      <c r="IB331" s="75"/>
    </row>
    <row r="332" spans="1:236" ht="13.5">
      <c r="A332" s="87"/>
      <c r="B332" s="87"/>
      <c r="C332" s="78"/>
      <c r="D332" s="79" t="s">
        <v>664</v>
      </c>
      <c r="E332" s="78"/>
      <c r="HE332" s="74"/>
      <c r="HF332" s="74"/>
      <c r="HG332" s="74"/>
      <c r="HH332" s="74"/>
      <c r="HI332" s="74"/>
      <c r="HJ332" s="74"/>
      <c r="HK332" s="74"/>
      <c r="HV332" s="75"/>
      <c r="HW332" s="75"/>
      <c r="HX332" s="75"/>
      <c r="HY332" s="75"/>
      <c r="HZ332" s="75"/>
      <c r="IA332" s="75"/>
      <c r="IB332" s="75"/>
    </row>
    <row r="333" spans="1:236" ht="13.5">
      <c r="A333" s="87"/>
      <c r="B333" s="87"/>
      <c r="C333" s="78"/>
      <c r="D333" s="79" t="s">
        <v>665</v>
      </c>
      <c r="E333" s="78"/>
      <c r="HE333" s="74"/>
      <c r="HF333" s="74"/>
      <c r="HG333" s="74"/>
      <c r="HH333" s="74"/>
      <c r="HI333" s="74"/>
      <c r="HJ333" s="74"/>
      <c r="HK333" s="74"/>
      <c r="HV333" s="75"/>
      <c r="HW333" s="75"/>
      <c r="HX333" s="75"/>
      <c r="HY333" s="75"/>
      <c r="HZ333" s="75"/>
      <c r="IA333" s="75"/>
      <c r="IB333" s="75"/>
    </row>
    <row r="334" spans="1:236" ht="13.5">
      <c r="A334" s="87"/>
      <c r="B334" s="87"/>
      <c r="C334" s="78"/>
      <c r="D334" s="79" t="s">
        <v>666</v>
      </c>
      <c r="E334" s="78"/>
      <c r="HE334" s="74"/>
      <c r="HF334" s="74"/>
      <c r="HG334" s="74"/>
      <c r="HH334" s="74"/>
      <c r="HI334" s="74"/>
      <c r="HJ334" s="74"/>
      <c r="HK334" s="74"/>
      <c r="HV334" s="75"/>
      <c r="HW334" s="75"/>
      <c r="HX334" s="75"/>
      <c r="HY334" s="75"/>
      <c r="HZ334" s="75"/>
      <c r="IA334" s="75"/>
      <c r="IB334" s="75"/>
    </row>
    <row r="335" spans="1:236" ht="13.5">
      <c r="A335" s="87"/>
      <c r="B335" s="87"/>
      <c r="C335" s="78"/>
      <c r="D335" s="79" t="s">
        <v>667</v>
      </c>
      <c r="E335" s="78"/>
      <c r="HE335" s="74"/>
      <c r="HF335" s="74"/>
      <c r="HG335" s="74"/>
      <c r="HH335" s="74"/>
      <c r="HI335" s="74"/>
      <c r="HJ335" s="74"/>
      <c r="HK335" s="74"/>
      <c r="HV335" s="75"/>
      <c r="HW335" s="75"/>
      <c r="HX335" s="75"/>
      <c r="HY335" s="75"/>
      <c r="HZ335" s="75"/>
      <c r="IA335" s="75"/>
      <c r="IB335" s="75"/>
    </row>
    <row r="336" spans="1:236" ht="13.5">
      <c r="A336" s="87"/>
      <c r="B336" s="87"/>
      <c r="C336" s="85" t="s">
        <v>668</v>
      </c>
      <c r="D336" s="79" t="s">
        <v>669</v>
      </c>
      <c r="E336" s="85" t="s">
        <v>219</v>
      </c>
      <c r="HE336" s="74"/>
      <c r="HF336" s="74"/>
      <c r="HG336" s="74"/>
      <c r="HH336" s="74"/>
      <c r="HI336" s="74"/>
      <c r="HJ336" s="74"/>
      <c r="HK336" s="74"/>
      <c r="HV336" s="75"/>
      <c r="HW336" s="75"/>
      <c r="HX336" s="75"/>
      <c r="HY336" s="75"/>
      <c r="HZ336" s="75"/>
      <c r="IA336" s="75"/>
      <c r="IB336" s="75"/>
    </row>
    <row r="337" spans="1:236" ht="13.5">
      <c r="A337" s="90"/>
      <c r="B337" s="90"/>
      <c r="C337" s="90"/>
      <c r="D337" s="79" t="s">
        <v>670</v>
      </c>
      <c r="E337" s="90"/>
      <c r="HE337" s="74"/>
      <c r="HF337" s="74"/>
      <c r="HG337" s="74"/>
      <c r="HH337" s="74"/>
      <c r="HI337" s="74"/>
      <c r="HJ337" s="74"/>
      <c r="HK337" s="74"/>
      <c r="HV337" s="75"/>
      <c r="HW337" s="75"/>
      <c r="HX337" s="75"/>
      <c r="HY337" s="75"/>
      <c r="HZ337" s="75"/>
      <c r="IA337" s="75"/>
      <c r="IB337" s="75"/>
    </row>
    <row r="338" spans="1:236" ht="13.5">
      <c r="A338" s="82">
        <v>24</v>
      </c>
      <c r="B338" s="80" t="s">
        <v>671</v>
      </c>
      <c r="C338" s="78" t="s">
        <v>672</v>
      </c>
      <c r="D338" s="79" t="s">
        <v>673</v>
      </c>
      <c r="E338" s="78" t="s">
        <v>219</v>
      </c>
      <c r="HE338" s="74"/>
      <c r="HF338" s="74"/>
      <c r="HG338" s="74"/>
      <c r="HH338" s="74"/>
      <c r="HI338" s="74"/>
      <c r="HJ338" s="74"/>
      <c r="HK338" s="74"/>
      <c r="HV338" s="75"/>
      <c r="HW338" s="75"/>
      <c r="HX338" s="75"/>
      <c r="HY338" s="75"/>
      <c r="HZ338" s="75"/>
      <c r="IA338" s="75"/>
      <c r="IB338" s="75"/>
    </row>
    <row r="339" spans="1:236" ht="24">
      <c r="A339" s="82"/>
      <c r="B339" s="80"/>
      <c r="C339" s="78"/>
      <c r="D339" s="79" t="s">
        <v>674</v>
      </c>
      <c r="E339" s="78"/>
      <c r="HE339" s="74"/>
      <c r="HF339" s="74"/>
      <c r="HG339" s="74"/>
      <c r="HH339" s="74"/>
      <c r="HI339" s="74"/>
      <c r="HJ339" s="74"/>
      <c r="HK339" s="74"/>
      <c r="HV339" s="75"/>
      <c r="HW339" s="75"/>
      <c r="HX339" s="75"/>
      <c r="HY339" s="75"/>
      <c r="HZ339" s="75"/>
      <c r="IA339" s="75"/>
      <c r="IB339" s="75"/>
    </row>
    <row r="340" spans="1:236" ht="13.5">
      <c r="A340" s="82"/>
      <c r="B340" s="80"/>
      <c r="C340" s="78"/>
      <c r="D340" s="79" t="s">
        <v>675</v>
      </c>
      <c r="E340" s="78"/>
      <c r="HE340" s="74"/>
      <c r="HF340" s="74"/>
      <c r="HG340" s="74"/>
      <c r="HH340" s="74"/>
      <c r="HI340" s="74"/>
      <c r="HJ340" s="74"/>
      <c r="HK340" s="74"/>
      <c r="HV340" s="75"/>
      <c r="HW340" s="75"/>
      <c r="HX340" s="75"/>
      <c r="HY340" s="75"/>
      <c r="HZ340" s="75"/>
      <c r="IA340" s="75"/>
      <c r="IB340" s="75"/>
    </row>
    <row r="341" spans="1:236" ht="13.5">
      <c r="A341" s="82"/>
      <c r="B341" s="80"/>
      <c r="C341" s="78"/>
      <c r="D341" s="79" t="s">
        <v>676</v>
      </c>
      <c r="E341" s="78"/>
      <c r="HE341" s="74"/>
      <c r="HF341" s="74"/>
      <c r="HG341" s="74"/>
      <c r="HH341" s="74"/>
      <c r="HI341" s="74"/>
      <c r="HJ341" s="74"/>
      <c r="HK341" s="74"/>
      <c r="HV341" s="75"/>
      <c r="HW341" s="75"/>
      <c r="HX341" s="75"/>
      <c r="HY341" s="75"/>
      <c r="HZ341" s="75"/>
      <c r="IA341" s="75"/>
      <c r="IB341" s="75"/>
    </row>
    <row r="342" spans="1:236" ht="13.5">
      <c r="A342" s="82"/>
      <c r="B342" s="80"/>
      <c r="C342" s="78"/>
      <c r="D342" s="79" t="s">
        <v>677</v>
      </c>
      <c r="E342" s="78"/>
      <c r="HE342" s="74"/>
      <c r="HF342" s="74"/>
      <c r="HG342" s="74"/>
      <c r="HH342" s="74"/>
      <c r="HI342" s="74"/>
      <c r="HJ342" s="74"/>
      <c r="HK342" s="74"/>
      <c r="HV342" s="75"/>
      <c r="HW342" s="75"/>
      <c r="HX342" s="75"/>
      <c r="HY342" s="75"/>
      <c r="HZ342" s="75"/>
      <c r="IA342" s="75"/>
      <c r="IB342" s="75"/>
    </row>
    <row r="343" spans="1:236" ht="13.5">
      <c r="A343" s="82"/>
      <c r="B343" s="80"/>
      <c r="C343" s="78" t="s">
        <v>678</v>
      </c>
      <c r="D343" s="79" t="s">
        <v>679</v>
      </c>
      <c r="E343" s="78" t="s">
        <v>219</v>
      </c>
      <c r="HE343" s="74"/>
      <c r="HF343" s="74"/>
      <c r="HG343" s="74"/>
      <c r="HH343" s="74"/>
      <c r="HI343" s="74"/>
      <c r="HJ343" s="74"/>
      <c r="HK343" s="74"/>
      <c r="HV343" s="75"/>
      <c r="HW343" s="75"/>
      <c r="HX343" s="75"/>
      <c r="HY343" s="75"/>
      <c r="HZ343" s="75"/>
      <c r="IA343" s="75"/>
      <c r="IB343" s="75"/>
    </row>
    <row r="344" spans="1:236" ht="13.5">
      <c r="A344" s="82"/>
      <c r="B344" s="80"/>
      <c r="C344" s="78"/>
      <c r="D344" s="79" t="s">
        <v>680</v>
      </c>
      <c r="E344" s="78"/>
      <c r="HE344" s="74"/>
      <c r="HF344" s="74"/>
      <c r="HG344" s="74"/>
      <c r="HH344" s="74"/>
      <c r="HI344" s="74"/>
      <c r="HJ344" s="74"/>
      <c r="HK344" s="74"/>
      <c r="HV344" s="75"/>
      <c r="HW344" s="75"/>
      <c r="HX344" s="75"/>
      <c r="HY344" s="75"/>
      <c r="HZ344" s="75"/>
      <c r="IA344" s="75"/>
      <c r="IB344" s="75"/>
    </row>
    <row r="345" spans="1:236" ht="13.5">
      <c r="A345" s="77">
        <v>25</v>
      </c>
      <c r="B345" s="78" t="s">
        <v>681</v>
      </c>
      <c r="C345" s="78" t="s">
        <v>682</v>
      </c>
      <c r="D345" s="79" t="s">
        <v>683</v>
      </c>
      <c r="E345" s="78" t="s">
        <v>219</v>
      </c>
      <c r="HE345" s="74"/>
      <c r="HF345" s="74"/>
      <c r="HG345" s="74"/>
      <c r="HH345" s="74"/>
      <c r="HI345" s="74"/>
      <c r="HJ345" s="74"/>
      <c r="HK345" s="74"/>
      <c r="HV345" s="75"/>
      <c r="HW345" s="75"/>
      <c r="HX345" s="75"/>
      <c r="HY345" s="75"/>
      <c r="HZ345" s="75"/>
      <c r="IA345" s="75"/>
      <c r="IB345" s="75"/>
    </row>
    <row r="346" spans="1:236" ht="13.5">
      <c r="A346" s="77"/>
      <c r="B346" s="78"/>
      <c r="C346" s="78"/>
      <c r="D346" s="79" t="s">
        <v>684</v>
      </c>
      <c r="E346" s="78"/>
      <c r="HE346" s="74"/>
      <c r="HF346" s="74"/>
      <c r="HG346" s="74"/>
      <c r="HH346" s="74"/>
      <c r="HI346" s="74"/>
      <c r="HJ346" s="74"/>
      <c r="HK346" s="74"/>
      <c r="HV346" s="75"/>
      <c r="HW346" s="75"/>
      <c r="HX346" s="75"/>
      <c r="HY346" s="75"/>
      <c r="HZ346" s="75"/>
      <c r="IA346" s="75"/>
      <c r="IB346" s="75"/>
    </row>
    <row r="347" spans="1:236" ht="48">
      <c r="A347" s="77">
        <v>26</v>
      </c>
      <c r="B347" s="78" t="s">
        <v>685</v>
      </c>
      <c r="C347" s="78" t="s">
        <v>686</v>
      </c>
      <c r="D347" s="79" t="s">
        <v>687</v>
      </c>
      <c r="E347" s="78" t="s">
        <v>219</v>
      </c>
      <c r="HE347" s="74"/>
      <c r="HF347" s="74"/>
      <c r="HG347" s="74"/>
      <c r="HH347" s="74"/>
      <c r="HI347" s="74"/>
      <c r="HJ347" s="74"/>
      <c r="HK347" s="74"/>
      <c r="HV347" s="75"/>
      <c r="HW347" s="75"/>
      <c r="HX347" s="75"/>
      <c r="HY347" s="75"/>
      <c r="HZ347" s="75"/>
      <c r="IA347" s="75"/>
      <c r="IB347" s="75"/>
    </row>
    <row r="348" spans="1:236" ht="18" customHeight="1">
      <c r="A348" s="73"/>
      <c r="B348" s="73"/>
      <c r="C348" s="73"/>
      <c r="D348" s="73"/>
      <c r="HG348" s="74"/>
      <c r="HH348" s="74"/>
      <c r="HI348" s="74"/>
      <c r="HJ348" s="74"/>
      <c r="HK348" s="74"/>
      <c r="HX348" s="75"/>
      <c r="HY348" s="75"/>
      <c r="HZ348" s="75"/>
      <c r="IA348" s="75"/>
      <c r="IB348" s="75"/>
    </row>
    <row r="349" spans="1:236" ht="18" customHeight="1">
      <c r="A349" s="73"/>
      <c r="B349" s="73"/>
      <c r="C349" s="73"/>
      <c r="D349" s="73"/>
      <c r="HG349" s="74"/>
      <c r="HH349" s="74"/>
      <c r="HI349" s="74"/>
      <c r="HJ349" s="74"/>
      <c r="HK349" s="74"/>
      <c r="HX349" s="75"/>
      <c r="HY349" s="75"/>
      <c r="HZ349" s="75"/>
      <c r="IA349" s="75"/>
      <c r="IB349" s="75"/>
    </row>
    <row r="350" spans="1:236" ht="18" customHeight="1">
      <c r="A350" s="73"/>
      <c r="B350" s="73"/>
      <c r="C350" s="73"/>
      <c r="D350" s="73"/>
      <c r="HG350" s="74"/>
      <c r="HH350" s="74"/>
      <c r="HI350" s="74"/>
      <c r="HJ350" s="74"/>
      <c r="HK350" s="74"/>
      <c r="HX350" s="75"/>
      <c r="HY350" s="75"/>
      <c r="HZ350" s="75"/>
      <c r="IA350" s="75"/>
      <c r="IB350" s="75"/>
    </row>
    <row r="351" spans="1:236" ht="18" customHeight="1">
      <c r="A351" s="73"/>
      <c r="B351" s="73"/>
      <c r="C351" s="73"/>
      <c r="D351" s="73"/>
      <c r="HG351" s="74"/>
      <c r="HH351" s="74"/>
      <c r="HI351" s="74"/>
      <c r="HJ351" s="74"/>
      <c r="HK351" s="74"/>
      <c r="HX351" s="75"/>
      <c r="HY351" s="75"/>
      <c r="HZ351" s="75"/>
      <c r="IA351" s="75"/>
      <c r="IB351" s="75"/>
    </row>
    <row r="352" spans="1:236" ht="18" customHeight="1">
      <c r="A352" s="73"/>
      <c r="B352" s="73"/>
      <c r="C352" s="73"/>
      <c r="D352" s="73"/>
      <c r="HG352" s="74"/>
      <c r="HH352" s="74"/>
      <c r="HI352" s="74"/>
      <c r="HJ352" s="74"/>
      <c r="HK352" s="74"/>
      <c r="HX352" s="75"/>
      <c r="HY352" s="75"/>
      <c r="HZ352" s="75"/>
      <c r="IA352" s="75"/>
      <c r="IB352" s="75"/>
    </row>
    <row r="353" spans="1:236" ht="18.75" customHeight="1">
      <c r="A353" s="73"/>
      <c r="B353" s="73"/>
      <c r="C353" s="73"/>
      <c r="D353" s="73"/>
      <c r="HG353" s="74"/>
      <c r="HH353" s="74"/>
      <c r="HI353" s="74"/>
      <c r="HJ353" s="74"/>
      <c r="HK353" s="74"/>
      <c r="HX353" s="75"/>
      <c r="HY353" s="75"/>
      <c r="HZ353" s="75"/>
      <c r="IA353" s="75"/>
      <c r="IB353" s="75"/>
    </row>
    <row r="354" spans="1:236" ht="19.5" customHeight="1">
      <c r="A354" s="73"/>
      <c r="B354" s="73"/>
      <c r="C354" s="73"/>
      <c r="D354" s="73"/>
      <c r="HG354" s="74"/>
      <c r="HH354" s="74"/>
      <c r="HI354" s="74"/>
      <c r="HJ354" s="74"/>
      <c r="HK354" s="74"/>
      <c r="HX354" s="75"/>
      <c r="HY354" s="75"/>
      <c r="HZ354" s="75"/>
      <c r="IA354" s="75"/>
      <c r="IB354" s="75"/>
    </row>
    <row r="355" spans="1:236" ht="30.75" customHeight="1">
      <c r="A355" s="73"/>
      <c r="B355" s="73"/>
      <c r="C355" s="73"/>
      <c r="D355" s="73"/>
      <c r="HG355" s="74"/>
      <c r="HH355" s="74"/>
      <c r="HI355" s="74"/>
      <c r="HJ355" s="74"/>
      <c r="HK355" s="74"/>
      <c r="HX355" s="75"/>
      <c r="HY355" s="75"/>
      <c r="HZ355" s="75"/>
      <c r="IA355" s="75"/>
      <c r="IB355" s="75"/>
    </row>
    <row r="356" spans="1:236" ht="16.5" customHeight="1">
      <c r="A356" s="73"/>
      <c r="B356" s="73"/>
      <c r="C356" s="73"/>
      <c r="D356" s="73"/>
      <c r="HG356" s="74"/>
      <c r="HH356" s="74"/>
      <c r="HI356" s="74"/>
      <c r="HJ356" s="74"/>
      <c r="HK356" s="74"/>
      <c r="HX356" s="75"/>
      <c r="HY356" s="75"/>
      <c r="HZ356" s="75"/>
      <c r="IA356" s="75"/>
      <c r="IB356" s="75"/>
    </row>
    <row r="357" spans="1:236" ht="18" customHeight="1">
      <c r="A357" s="73"/>
      <c r="B357" s="73"/>
      <c r="C357" s="73"/>
      <c r="D357" s="73"/>
      <c r="HG357" s="74"/>
      <c r="HH357" s="74"/>
      <c r="HI357" s="74"/>
      <c r="HJ357" s="74"/>
      <c r="HK357" s="74"/>
      <c r="HX357" s="75"/>
      <c r="HY357" s="75"/>
      <c r="HZ357" s="75"/>
      <c r="IA357" s="75"/>
      <c r="IB357" s="75"/>
    </row>
    <row r="358" spans="1:236" ht="15.75" customHeight="1">
      <c r="A358" s="73"/>
      <c r="B358" s="73"/>
      <c r="C358" s="73"/>
      <c r="D358" s="73"/>
      <c r="HG358" s="74"/>
      <c r="HH358" s="74"/>
      <c r="HI358" s="74"/>
      <c r="HJ358" s="74"/>
      <c r="HK358" s="74"/>
      <c r="HX358" s="75"/>
      <c r="HY358" s="75"/>
      <c r="HZ358" s="75"/>
      <c r="IA358" s="75"/>
      <c r="IB358" s="75"/>
    </row>
    <row r="359" spans="1:236" ht="18.75" customHeight="1">
      <c r="A359" s="73"/>
      <c r="B359" s="73"/>
      <c r="C359" s="73"/>
      <c r="D359" s="73"/>
      <c r="HG359" s="74"/>
      <c r="HH359" s="74"/>
      <c r="HI359" s="74"/>
      <c r="HJ359" s="74"/>
      <c r="HK359" s="74"/>
      <c r="HX359" s="75"/>
      <c r="HY359" s="75"/>
      <c r="HZ359" s="75"/>
      <c r="IA359" s="75"/>
      <c r="IB359" s="75"/>
    </row>
    <row r="360" spans="1:236" ht="16.5" customHeight="1">
      <c r="A360" s="73"/>
      <c r="B360" s="73"/>
      <c r="C360" s="73"/>
      <c r="D360" s="73"/>
      <c r="HG360" s="74"/>
      <c r="HH360" s="74"/>
      <c r="HI360" s="74"/>
      <c r="HJ360" s="74"/>
      <c r="HK360" s="74"/>
      <c r="HX360" s="75"/>
      <c r="HY360" s="75"/>
      <c r="HZ360" s="75"/>
      <c r="IA360" s="75"/>
      <c r="IB360" s="75"/>
    </row>
    <row r="361" spans="1:236" ht="21.75" customHeight="1">
      <c r="A361" s="73"/>
      <c r="B361" s="73"/>
      <c r="C361" s="73"/>
      <c r="D361" s="73"/>
      <c r="HG361" s="74"/>
      <c r="HH361" s="74"/>
      <c r="HI361" s="74"/>
      <c r="HJ361" s="74"/>
      <c r="HK361" s="74"/>
      <c r="HX361" s="75"/>
      <c r="HY361" s="75"/>
      <c r="HZ361" s="75"/>
      <c r="IA361" s="75"/>
      <c r="IB361" s="75"/>
    </row>
    <row r="362" spans="1:236" ht="15" customHeight="1">
      <c r="A362" s="73"/>
      <c r="B362" s="73"/>
      <c r="C362" s="73"/>
      <c r="D362" s="73"/>
      <c r="HG362" s="74"/>
      <c r="HH362" s="74"/>
      <c r="HI362" s="74"/>
      <c r="HJ362" s="74"/>
      <c r="HK362" s="74"/>
      <c r="HX362" s="75"/>
      <c r="HY362" s="75"/>
      <c r="HZ362" s="75"/>
      <c r="IA362" s="75"/>
      <c r="IB362" s="75"/>
    </row>
    <row r="363" spans="1:236" ht="27" customHeight="1">
      <c r="A363" s="73"/>
      <c r="B363" s="73"/>
      <c r="C363" s="73"/>
      <c r="D363" s="73"/>
      <c r="HG363" s="74"/>
      <c r="HH363" s="74"/>
      <c r="HI363" s="74"/>
      <c r="HJ363" s="74"/>
      <c r="HK363" s="74"/>
      <c r="HX363" s="75"/>
      <c r="HY363" s="75"/>
      <c r="HZ363" s="75"/>
      <c r="IA363" s="75"/>
      <c r="IB363" s="75"/>
    </row>
    <row r="364" spans="1:236" ht="27.75" customHeight="1">
      <c r="A364" s="73"/>
      <c r="B364" s="73"/>
      <c r="C364" s="73"/>
      <c r="D364" s="73"/>
      <c r="HG364" s="74"/>
      <c r="HH364" s="74"/>
      <c r="HI364" s="74"/>
      <c r="HJ364" s="74"/>
      <c r="HK364" s="74"/>
      <c r="HX364" s="75"/>
      <c r="HY364" s="75"/>
      <c r="HZ364" s="75"/>
      <c r="IA364" s="75"/>
      <c r="IB364" s="75"/>
    </row>
    <row r="365" spans="1:236" ht="18" customHeight="1">
      <c r="A365" s="73"/>
      <c r="B365" s="73"/>
      <c r="C365" s="73"/>
      <c r="D365" s="73"/>
      <c r="HG365" s="74"/>
      <c r="HH365" s="74"/>
      <c r="HI365" s="74"/>
      <c r="HJ365" s="74"/>
      <c r="HK365" s="74"/>
      <c r="HX365" s="75"/>
      <c r="HY365" s="75"/>
      <c r="HZ365" s="75"/>
      <c r="IA365" s="75"/>
      <c r="IB365" s="75"/>
    </row>
    <row r="366" spans="1:236" ht="21" customHeight="1">
      <c r="A366" s="73"/>
      <c r="B366" s="73"/>
      <c r="C366" s="73"/>
      <c r="D366" s="73"/>
      <c r="HG366" s="74"/>
      <c r="HH366" s="74"/>
      <c r="HI366" s="74"/>
      <c r="HJ366" s="74"/>
      <c r="HK366" s="74"/>
      <c r="HX366" s="75"/>
      <c r="HY366" s="75"/>
      <c r="HZ366" s="75"/>
      <c r="IA366" s="75"/>
      <c r="IB366" s="75"/>
    </row>
    <row r="367" spans="1:236" ht="18" customHeight="1">
      <c r="A367" s="73"/>
      <c r="B367" s="73"/>
      <c r="C367" s="73"/>
      <c r="D367" s="73"/>
      <c r="HG367" s="74"/>
      <c r="HH367" s="74"/>
      <c r="HI367" s="74"/>
      <c r="HJ367" s="74"/>
      <c r="HK367" s="74"/>
      <c r="HX367" s="75"/>
      <c r="HY367" s="75"/>
      <c r="HZ367" s="75"/>
      <c r="IA367" s="75"/>
      <c r="IB367" s="75"/>
    </row>
    <row r="368" spans="1:236" ht="18" customHeight="1">
      <c r="A368" s="73"/>
      <c r="B368" s="73"/>
      <c r="C368" s="73"/>
      <c r="D368" s="73"/>
      <c r="HG368" s="74"/>
      <c r="HH368" s="74"/>
      <c r="HI368" s="74"/>
      <c r="HJ368" s="74"/>
      <c r="HK368" s="74"/>
      <c r="HX368" s="75"/>
      <c r="HY368" s="75"/>
      <c r="HZ368" s="75"/>
      <c r="IA368" s="75"/>
      <c r="IB368" s="75"/>
    </row>
    <row r="369" spans="1:236" ht="27" customHeight="1">
      <c r="A369" s="73"/>
      <c r="B369" s="73"/>
      <c r="C369" s="73"/>
      <c r="D369" s="73"/>
      <c r="HG369" s="74"/>
      <c r="HH369" s="74"/>
      <c r="HI369" s="74"/>
      <c r="HJ369" s="74"/>
      <c r="HK369" s="74"/>
      <c r="HX369" s="75"/>
      <c r="HY369" s="75"/>
      <c r="HZ369" s="75"/>
      <c r="IA369" s="75"/>
      <c r="IB369" s="75"/>
    </row>
    <row r="370" spans="1:236" ht="15.75" customHeight="1">
      <c r="A370" s="73"/>
      <c r="B370" s="73"/>
      <c r="C370" s="73"/>
      <c r="D370" s="73"/>
      <c r="HG370" s="74"/>
      <c r="HH370" s="74"/>
      <c r="HI370" s="74"/>
      <c r="HJ370" s="74"/>
      <c r="HK370" s="74"/>
      <c r="HX370" s="75"/>
      <c r="HY370" s="75"/>
      <c r="HZ370" s="75"/>
      <c r="IA370" s="75"/>
      <c r="IB370" s="75"/>
    </row>
    <row r="371" spans="1:236" ht="15" customHeight="1">
      <c r="A371" s="73"/>
      <c r="B371" s="73"/>
      <c r="C371" s="73"/>
      <c r="D371" s="73"/>
      <c r="HG371" s="74"/>
      <c r="HH371" s="74"/>
      <c r="HI371" s="74"/>
      <c r="HJ371" s="74"/>
      <c r="HK371" s="74"/>
      <c r="HX371" s="75"/>
      <c r="HY371" s="75"/>
      <c r="HZ371" s="75"/>
      <c r="IA371" s="75"/>
      <c r="IB371" s="75"/>
    </row>
    <row r="372" spans="1:236" ht="25.5" customHeight="1">
      <c r="A372" s="73"/>
      <c r="B372" s="73"/>
      <c r="C372" s="73"/>
      <c r="D372" s="73"/>
      <c r="HG372" s="74"/>
      <c r="HH372" s="74"/>
      <c r="HI372" s="74"/>
      <c r="HJ372" s="74"/>
      <c r="HK372" s="74"/>
      <c r="HX372" s="75"/>
      <c r="HY372" s="75"/>
      <c r="HZ372" s="75"/>
      <c r="IA372" s="75"/>
      <c r="IB372" s="75"/>
    </row>
    <row r="373" spans="1:236" ht="27" customHeight="1">
      <c r="A373" s="73"/>
      <c r="B373" s="73"/>
      <c r="C373" s="73"/>
      <c r="D373" s="73"/>
      <c r="HG373" s="74"/>
      <c r="HH373" s="74"/>
      <c r="HI373" s="74"/>
      <c r="HJ373" s="74"/>
      <c r="HK373" s="74"/>
      <c r="HX373" s="75"/>
      <c r="HY373" s="75"/>
      <c r="HZ373" s="75"/>
      <c r="IA373" s="75"/>
      <c r="IB373" s="75"/>
    </row>
    <row r="374" spans="1:236" ht="16.5" customHeight="1">
      <c r="A374" s="73"/>
      <c r="B374" s="73"/>
      <c r="C374" s="73"/>
      <c r="D374" s="73"/>
      <c r="HG374" s="74"/>
      <c r="HH374" s="74"/>
      <c r="HI374" s="74"/>
      <c r="HJ374" s="74"/>
      <c r="HK374" s="74"/>
      <c r="HX374" s="75"/>
      <c r="HY374" s="75"/>
      <c r="HZ374" s="75"/>
      <c r="IA374" s="75"/>
      <c r="IB374" s="75"/>
    </row>
    <row r="375" spans="1:236" ht="16.5" customHeight="1">
      <c r="A375" s="73"/>
      <c r="B375" s="73"/>
      <c r="C375" s="73"/>
      <c r="D375" s="73"/>
      <c r="HG375" s="74"/>
      <c r="HH375" s="74"/>
      <c r="HI375" s="74"/>
      <c r="HJ375" s="74"/>
      <c r="HK375" s="74"/>
      <c r="HX375" s="75"/>
      <c r="HY375" s="75"/>
      <c r="HZ375" s="75"/>
      <c r="IA375" s="75"/>
      <c r="IB375" s="75"/>
    </row>
    <row r="376" spans="1:236" ht="19.5" customHeight="1">
      <c r="A376" s="73"/>
      <c r="B376" s="73"/>
      <c r="C376" s="73"/>
      <c r="D376" s="73"/>
      <c r="HG376" s="74"/>
      <c r="HH376" s="74"/>
      <c r="HI376" s="74"/>
      <c r="HJ376" s="74"/>
      <c r="HK376" s="74"/>
      <c r="HX376" s="75"/>
      <c r="HY376" s="75"/>
      <c r="HZ376" s="75"/>
      <c r="IA376" s="75"/>
      <c r="IB376" s="75"/>
    </row>
    <row r="377" spans="1:236" ht="63.75" customHeight="1">
      <c r="A377" s="73"/>
      <c r="B377" s="73"/>
      <c r="C377" s="73"/>
      <c r="D377" s="73"/>
      <c r="HG377" s="74"/>
      <c r="HH377" s="74"/>
      <c r="HI377" s="74"/>
      <c r="HJ377" s="74"/>
      <c r="HK377" s="74"/>
      <c r="HX377" s="75"/>
      <c r="HY377" s="75"/>
      <c r="HZ377" s="75"/>
      <c r="IA377" s="75"/>
      <c r="IB377" s="75"/>
    </row>
    <row r="378" spans="1:236" ht="21" customHeight="1">
      <c r="A378" s="73"/>
      <c r="B378" s="73"/>
      <c r="C378" s="73"/>
      <c r="D378" s="73"/>
      <c r="HG378" s="74"/>
      <c r="HH378" s="74"/>
      <c r="HI378" s="74"/>
      <c r="HJ378" s="74"/>
      <c r="HK378" s="74"/>
      <c r="HX378" s="75"/>
      <c r="HY378" s="75"/>
      <c r="HZ378" s="75"/>
      <c r="IA378" s="75"/>
      <c r="IB378" s="75"/>
    </row>
    <row r="379" spans="1:236" ht="21" customHeight="1">
      <c r="A379" s="73"/>
      <c r="B379" s="73"/>
      <c r="C379" s="73"/>
      <c r="D379" s="73"/>
      <c r="HG379" s="74"/>
      <c r="HH379" s="74"/>
      <c r="HI379" s="74"/>
      <c r="HJ379" s="74"/>
      <c r="HK379" s="74"/>
      <c r="HX379" s="75"/>
      <c r="HY379" s="75"/>
      <c r="HZ379" s="75"/>
      <c r="IA379" s="75"/>
      <c r="IB379" s="75"/>
    </row>
    <row r="380" spans="1:236" ht="21" customHeight="1">
      <c r="A380" s="73"/>
      <c r="B380" s="73"/>
      <c r="C380" s="73"/>
      <c r="D380" s="73"/>
      <c r="HG380" s="74"/>
      <c r="HH380" s="74"/>
      <c r="HI380" s="74"/>
      <c r="HJ380" s="74"/>
      <c r="HK380" s="74"/>
      <c r="HX380" s="75"/>
      <c r="HY380" s="75"/>
      <c r="HZ380" s="75"/>
      <c r="IA380" s="75"/>
      <c r="IB380" s="75"/>
    </row>
    <row r="381" spans="1:236" ht="27.75" customHeight="1">
      <c r="A381" s="73"/>
      <c r="B381" s="73"/>
      <c r="C381" s="73"/>
      <c r="D381" s="73"/>
      <c r="HG381" s="74"/>
      <c r="HH381" s="74"/>
      <c r="HI381" s="74"/>
      <c r="HJ381" s="74"/>
      <c r="HK381" s="74"/>
      <c r="HX381" s="75"/>
      <c r="HY381" s="75"/>
      <c r="HZ381" s="75"/>
      <c r="IA381" s="75"/>
      <c r="IB381" s="75"/>
    </row>
    <row r="382" spans="1:236" ht="19.5" customHeight="1">
      <c r="A382" s="73"/>
      <c r="B382" s="73"/>
      <c r="C382" s="73"/>
      <c r="D382" s="73"/>
      <c r="HG382" s="74"/>
      <c r="HH382" s="74"/>
      <c r="HI382" s="74"/>
      <c r="HJ382" s="74"/>
      <c r="HK382" s="74"/>
      <c r="HX382" s="75"/>
      <c r="HY382" s="75"/>
      <c r="HZ382" s="75"/>
      <c r="IA382" s="75"/>
      <c r="IB382" s="75"/>
    </row>
    <row r="383" spans="1:236" ht="28.5" customHeight="1">
      <c r="A383" s="73"/>
      <c r="B383" s="73"/>
      <c r="C383" s="73"/>
      <c r="D383" s="73"/>
      <c r="HG383" s="74"/>
      <c r="HH383" s="74"/>
      <c r="HI383" s="74"/>
      <c r="HJ383" s="74"/>
      <c r="HK383" s="74"/>
      <c r="HX383" s="75"/>
      <c r="HY383" s="75"/>
      <c r="HZ383" s="75"/>
      <c r="IA383" s="75"/>
      <c r="IB383" s="75"/>
    </row>
    <row r="384" spans="1:236" ht="28.5" customHeight="1">
      <c r="A384" s="73"/>
      <c r="B384" s="73"/>
      <c r="C384" s="73"/>
      <c r="D384" s="73"/>
      <c r="HG384" s="74"/>
      <c r="HH384" s="74"/>
      <c r="HI384" s="74"/>
      <c r="HJ384" s="74"/>
      <c r="HK384" s="74"/>
      <c r="HX384" s="75"/>
      <c r="HY384" s="75"/>
      <c r="HZ384" s="75"/>
      <c r="IA384" s="75"/>
      <c r="IB384" s="75"/>
    </row>
    <row r="385" spans="1:236" ht="21.75" customHeight="1">
      <c r="A385" s="73"/>
      <c r="B385" s="73"/>
      <c r="C385" s="73"/>
      <c r="D385" s="73"/>
      <c r="HG385" s="74"/>
      <c r="HH385" s="74"/>
      <c r="HI385" s="74"/>
      <c r="HJ385" s="74"/>
      <c r="HK385" s="74"/>
      <c r="HX385" s="75"/>
      <c r="HY385" s="75"/>
      <c r="HZ385" s="75"/>
      <c r="IA385" s="75"/>
      <c r="IB385" s="75"/>
    </row>
    <row r="386" spans="1:236" ht="24.75" customHeight="1">
      <c r="A386" s="73"/>
      <c r="B386" s="73"/>
      <c r="C386" s="73"/>
      <c r="D386" s="73"/>
      <c r="HG386" s="74"/>
      <c r="HH386" s="74"/>
      <c r="HI386" s="74"/>
      <c r="HJ386" s="74"/>
      <c r="HK386" s="74"/>
      <c r="HX386" s="75"/>
      <c r="HY386" s="75"/>
      <c r="HZ386" s="75"/>
      <c r="IA386" s="75"/>
      <c r="IB386" s="75"/>
    </row>
    <row r="387" spans="1:236" ht="24.75" customHeight="1">
      <c r="A387" s="73"/>
      <c r="B387" s="73"/>
      <c r="C387" s="73"/>
      <c r="D387" s="73"/>
      <c r="HG387" s="74"/>
      <c r="HH387" s="74"/>
      <c r="HI387" s="74"/>
      <c r="HJ387" s="74"/>
      <c r="HK387" s="74"/>
      <c r="HX387" s="75"/>
      <c r="HY387" s="75"/>
      <c r="HZ387" s="75"/>
      <c r="IA387" s="75"/>
      <c r="IB387" s="75"/>
    </row>
    <row r="388" spans="1:236" ht="24.75" customHeight="1">
      <c r="A388" s="73"/>
      <c r="B388" s="73"/>
      <c r="C388" s="73"/>
      <c r="D388" s="73"/>
      <c r="HG388" s="74"/>
      <c r="HH388" s="74"/>
      <c r="HI388" s="74"/>
      <c r="HJ388" s="74"/>
      <c r="HK388" s="74"/>
      <c r="HX388" s="75"/>
      <c r="HY388" s="75"/>
      <c r="HZ388" s="75"/>
      <c r="IA388" s="75"/>
      <c r="IB388" s="75"/>
    </row>
    <row r="389" spans="1:236" ht="24.75" customHeight="1">
      <c r="A389" s="73"/>
      <c r="B389" s="73"/>
      <c r="C389" s="73"/>
      <c r="D389" s="73"/>
      <c r="HG389" s="74"/>
      <c r="HH389" s="74"/>
      <c r="HI389" s="74"/>
      <c r="HJ389" s="74"/>
      <c r="HK389" s="74"/>
      <c r="HX389" s="75"/>
      <c r="HY389" s="75"/>
      <c r="HZ389" s="75"/>
      <c r="IA389" s="75"/>
      <c r="IB389" s="75"/>
    </row>
    <row r="390" spans="1:236" ht="24.75" customHeight="1">
      <c r="A390" s="73"/>
      <c r="B390" s="73"/>
      <c r="C390" s="73"/>
      <c r="D390" s="73"/>
      <c r="HG390" s="74"/>
      <c r="HH390" s="74"/>
      <c r="HI390" s="74"/>
      <c r="HJ390" s="74"/>
      <c r="HK390" s="74"/>
      <c r="HX390" s="75"/>
      <c r="HY390" s="75"/>
      <c r="HZ390" s="75"/>
      <c r="IA390" s="75"/>
      <c r="IB390" s="75"/>
    </row>
    <row r="391" spans="1:236" ht="27.75" customHeight="1">
      <c r="A391" s="73"/>
      <c r="B391" s="73"/>
      <c r="C391" s="73"/>
      <c r="D391" s="73"/>
      <c r="HG391" s="74"/>
      <c r="HH391" s="74"/>
      <c r="HI391" s="74"/>
      <c r="HJ391" s="74"/>
      <c r="HK391" s="74"/>
      <c r="HX391" s="75"/>
      <c r="HY391" s="75"/>
      <c r="HZ391" s="75"/>
      <c r="IA391" s="75"/>
      <c r="IB391" s="75"/>
    </row>
    <row r="392" spans="1:236" ht="27" customHeight="1">
      <c r="A392" s="73"/>
      <c r="B392" s="73"/>
      <c r="C392" s="73"/>
      <c r="D392" s="73"/>
      <c r="HG392" s="74"/>
      <c r="HH392" s="74"/>
      <c r="HI392" s="74"/>
      <c r="HJ392" s="74"/>
      <c r="HK392" s="74"/>
      <c r="HX392" s="75"/>
      <c r="HY392" s="75"/>
      <c r="HZ392" s="75"/>
      <c r="IA392" s="75"/>
      <c r="IB392" s="75"/>
    </row>
    <row r="393" spans="1:236" ht="27" customHeight="1">
      <c r="A393" s="73"/>
      <c r="B393" s="73"/>
      <c r="C393" s="73"/>
      <c r="D393" s="73"/>
      <c r="HG393" s="74"/>
      <c r="HH393" s="74"/>
      <c r="HI393" s="74"/>
      <c r="HJ393" s="74"/>
      <c r="HK393" s="74"/>
      <c r="HX393" s="75"/>
      <c r="HY393" s="75"/>
      <c r="HZ393" s="75"/>
      <c r="IA393" s="75"/>
      <c r="IB393" s="75"/>
    </row>
    <row r="394" spans="1:236" ht="27" customHeight="1">
      <c r="A394" s="73"/>
      <c r="B394" s="73"/>
      <c r="C394" s="73"/>
      <c r="D394" s="73"/>
      <c r="HG394" s="74"/>
      <c r="HH394" s="74"/>
      <c r="HI394" s="74"/>
      <c r="HJ394" s="74"/>
      <c r="HK394" s="74"/>
      <c r="HX394" s="75"/>
      <c r="HY394" s="75"/>
      <c r="HZ394" s="75"/>
      <c r="IA394" s="75"/>
      <c r="IB394" s="75"/>
    </row>
    <row r="395" spans="1:236" ht="27" customHeight="1">
      <c r="A395" s="73"/>
      <c r="B395" s="73"/>
      <c r="C395" s="73"/>
      <c r="D395" s="73"/>
      <c r="HG395" s="74"/>
      <c r="HH395" s="74"/>
      <c r="HI395" s="74"/>
      <c r="HJ395" s="74"/>
      <c r="HK395" s="74"/>
      <c r="HX395" s="75"/>
      <c r="HY395" s="75"/>
      <c r="HZ395" s="75"/>
      <c r="IA395" s="75"/>
      <c r="IB395" s="75"/>
    </row>
    <row r="396" spans="1:236" ht="19.5" customHeight="1">
      <c r="A396" s="73"/>
      <c r="B396" s="73"/>
      <c r="C396" s="73"/>
      <c r="D396" s="73"/>
      <c r="HG396" s="74"/>
      <c r="HH396" s="74"/>
      <c r="HI396" s="74"/>
      <c r="HJ396" s="74"/>
      <c r="HK396" s="74"/>
      <c r="HX396" s="75"/>
      <c r="HY396" s="75"/>
      <c r="HZ396" s="75"/>
      <c r="IA396" s="75"/>
      <c r="IB396" s="75"/>
    </row>
    <row r="397" spans="1:236" ht="24.75" customHeight="1">
      <c r="A397" s="73"/>
      <c r="B397" s="73"/>
      <c r="C397" s="73"/>
      <c r="D397" s="73"/>
      <c r="HG397" s="74"/>
      <c r="HH397" s="74"/>
      <c r="HI397" s="74"/>
      <c r="HJ397" s="74"/>
      <c r="HK397" s="74"/>
      <c r="HX397" s="75"/>
      <c r="HY397" s="75"/>
      <c r="HZ397" s="75"/>
      <c r="IA397" s="75"/>
      <c r="IB397" s="75"/>
    </row>
    <row r="398" spans="1:236" ht="16.5" customHeight="1">
      <c r="A398" s="73"/>
      <c r="B398" s="73"/>
      <c r="C398" s="73"/>
      <c r="D398" s="73"/>
      <c r="HG398" s="74"/>
      <c r="HH398" s="74"/>
      <c r="HI398" s="74"/>
      <c r="HJ398" s="74"/>
      <c r="HK398" s="74"/>
      <c r="HX398" s="75"/>
      <c r="HY398" s="75"/>
      <c r="HZ398" s="75"/>
      <c r="IA398" s="75"/>
      <c r="IB398" s="75"/>
    </row>
    <row r="399" spans="1:236" ht="16.5" customHeight="1">
      <c r="A399" s="73"/>
      <c r="B399" s="73"/>
      <c r="C399" s="73"/>
      <c r="D399" s="73"/>
      <c r="HG399" s="74"/>
      <c r="HH399" s="74"/>
      <c r="HI399" s="74"/>
      <c r="HJ399" s="74"/>
      <c r="HK399" s="74"/>
      <c r="HX399" s="75"/>
      <c r="HY399" s="75"/>
      <c r="HZ399" s="75"/>
      <c r="IA399" s="75"/>
      <c r="IB399" s="75"/>
    </row>
    <row r="400" spans="1:236" ht="16.5" customHeight="1">
      <c r="A400" s="73"/>
      <c r="B400" s="73"/>
      <c r="C400" s="73"/>
      <c r="D400" s="73"/>
      <c r="HG400" s="74"/>
      <c r="HH400" s="74"/>
      <c r="HI400" s="74"/>
      <c r="HJ400" s="74"/>
      <c r="HK400" s="74"/>
      <c r="HX400" s="75"/>
      <c r="HY400" s="75"/>
      <c r="HZ400" s="75"/>
      <c r="IA400" s="75"/>
      <c r="IB400" s="75"/>
    </row>
    <row r="401" spans="1:236" ht="16.5" customHeight="1">
      <c r="A401" s="73"/>
      <c r="B401" s="73"/>
      <c r="C401" s="73"/>
      <c r="D401" s="73"/>
      <c r="HG401" s="74"/>
      <c r="HH401" s="74"/>
      <c r="HI401" s="74"/>
      <c r="HJ401" s="74"/>
      <c r="HK401" s="74"/>
      <c r="HX401" s="75"/>
      <c r="HY401" s="75"/>
      <c r="HZ401" s="75"/>
      <c r="IA401" s="75"/>
      <c r="IB401" s="75"/>
    </row>
    <row r="402" spans="1:236" ht="30.75" customHeight="1">
      <c r="A402" s="73"/>
      <c r="B402" s="73"/>
      <c r="C402" s="73"/>
      <c r="D402" s="73"/>
      <c r="HG402" s="74"/>
      <c r="HH402" s="74"/>
      <c r="HI402" s="74"/>
      <c r="HJ402" s="74"/>
      <c r="HK402" s="74"/>
      <c r="HX402" s="75"/>
      <c r="HY402" s="75"/>
      <c r="HZ402" s="75"/>
      <c r="IA402" s="75"/>
      <c r="IB402" s="75"/>
    </row>
    <row r="403" spans="1:236" ht="16.5" customHeight="1">
      <c r="A403" s="73"/>
      <c r="B403" s="73"/>
      <c r="C403" s="73"/>
      <c r="D403" s="73"/>
      <c r="HG403" s="74"/>
      <c r="HH403" s="74"/>
      <c r="HI403" s="74"/>
      <c r="HJ403" s="74"/>
      <c r="HK403" s="74"/>
      <c r="HX403" s="75"/>
      <c r="HY403" s="75"/>
      <c r="HZ403" s="75"/>
      <c r="IA403" s="75"/>
      <c r="IB403" s="75"/>
    </row>
    <row r="404" spans="1:236" ht="16.5" customHeight="1">
      <c r="A404" s="73"/>
      <c r="B404" s="73"/>
      <c r="C404" s="73"/>
      <c r="D404" s="73"/>
      <c r="HG404" s="74"/>
      <c r="HH404" s="74"/>
      <c r="HI404" s="74"/>
      <c r="HJ404" s="74"/>
      <c r="HK404" s="74"/>
      <c r="HX404" s="75"/>
      <c r="HY404" s="75"/>
      <c r="HZ404" s="75"/>
      <c r="IA404" s="75"/>
      <c r="IB404" s="75"/>
    </row>
    <row r="405" spans="1:236" ht="16.5" customHeight="1">
      <c r="A405" s="73"/>
      <c r="B405" s="73"/>
      <c r="C405" s="73"/>
      <c r="D405" s="73"/>
      <c r="HG405" s="74"/>
      <c r="HH405" s="74"/>
      <c r="HI405" s="74"/>
      <c r="HJ405" s="74"/>
      <c r="HK405" s="74"/>
      <c r="HX405" s="75"/>
      <c r="HY405" s="75"/>
      <c r="HZ405" s="75"/>
      <c r="IA405" s="75"/>
      <c r="IB405" s="75"/>
    </row>
    <row r="406" spans="1:236" ht="19.5" customHeight="1">
      <c r="A406" s="73"/>
      <c r="B406" s="73"/>
      <c r="C406" s="73"/>
      <c r="D406" s="73"/>
      <c r="HG406" s="74"/>
      <c r="HH406" s="74"/>
      <c r="HI406" s="74"/>
      <c r="HJ406" s="74"/>
      <c r="HK406" s="74"/>
      <c r="HX406" s="75"/>
      <c r="HY406" s="75"/>
      <c r="HZ406" s="75"/>
      <c r="IA406" s="75"/>
      <c r="IB406" s="75"/>
    </row>
    <row r="407" spans="1:236" ht="19.5" customHeight="1">
      <c r="A407" s="73"/>
      <c r="B407" s="73"/>
      <c r="C407" s="73"/>
      <c r="D407" s="73"/>
      <c r="HG407" s="74"/>
      <c r="HH407" s="74"/>
      <c r="HI407" s="74"/>
      <c r="HJ407" s="74"/>
      <c r="HK407" s="74"/>
      <c r="HX407" s="75"/>
      <c r="HY407" s="75"/>
      <c r="HZ407" s="75"/>
      <c r="IA407" s="75"/>
      <c r="IB407" s="75"/>
    </row>
    <row r="408" spans="1:236" ht="19.5" customHeight="1">
      <c r="A408" s="73"/>
      <c r="B408" s="73"/>
      <c r="C408" s="73"/>
      <c r="D408" s="73"/>
      <c r="HG408" s="74"/>
      <c r="HH408" s="74"/>
      <c r="HI408" s="74"/>
      <c r="HJ408" s="74"/>
      <c r="HK408" s="74"/>
      <c r="HX408" s="75"/>
      <c r="HY408" s="75"/>
      <c r="HZ408" s="75"/>
      <c r="IA408" s="75"/>
      <c r="IB408" s="75"/>
    </row>
    <row r="409" spans="1:236" ht="25.5" customHeight="1">
      <c r="A409" s="73"/>
      <c r="B409" s="73"/>
      <c r="C409" s="73"/>
      <c r="D409" s="73"/>
      <c r="HG409" s="74"/>
      <c r="HH409" s="74"/>
      <c r="HI409" s="74"/>
      <c r="HJ409" s="74"/>
      <c r="HK409" s="74"/>
      <c r="HX409" s="75"/>
      <c r="HY409" s="75"/>
      <c r="HZ409" s="75"/>
      <c r="IA409" s="75"/>
      <c r="IB409" s="75"/>
    </row>
    <row r="410" spans="1:236" ht="27.75" customHeight="1">
      <c r="A410" s="73"/>
      <c r="B410" s="73"/>
      <c r="C410" s="73"/>
      <c r="D410" s="73"/>
      <c r="HG410" s="74"/>
      <c r="HH410" s="74"/>
      <c r="HI410" s="74"/>
      <c r="HJ410" s="74"/>
      <c r="HK410" s="74"/>
      <c r="HX410" s="75"/>
      <c r="HY410" s="75"/>
      <c r="HZ410" s="75"/>
      <c r="IA410" s="75"/>
      <c r="IB410" s="75"/>
    </row>
    <row r="411" spans="1:236" ht="24" customHeight="1">
      <c r="A411" s="73"/>
      <c r="B411" s="73"/>
      <c r="C411" s="73"/>
      <c r="D411" s="73"/>
      <c r="HG411" s="74"/>
      <c r="HH411" s="74"/>
      <c r="HI411" s="74"/>
      <c r="HJ411" s="74"/>
      <c r="HK411" s="74"/>
      <c r="HX411" s="75"/>
      <c r="HY411" s="75"/>
      <c r="HZ411" s="75"/>
      <c r="IA411" s="75"/>
      <c r="IB411" s="75"/>
    </row>
    <row r="412" spans="1:236" ht="27" customHeight="1">
      <c r="A412" s="73"/>
      <c r="B412" s="73"/>
      <c r="C412" s="73"/>
      <c r="D412" s="73"/>
      <c r="HG412" s="74"/>
      <c r="HH412" s="74"/>
      <c r="HI412" s="74"/>
      <c r="HJ412" s="74"/>
      <c r="HK412" s="74"/>
      <c r="HX412" s="75"/>
      <c r="HY412" s="75"/>
      <c r="HZ412" s="75"/>
      <c r="IA412" s="75"/>
      <c r="IB412" s="75"/>
    </row>
    <row r="413" spans="1:236" ht="27" customHeight="1">
      <c r="A413" s="73"/>
      <c r="B413" s="73"/>
      <c r="C413" s="73"/>
      <c r="D413" s="73"/>
      <c r="HG413" s="74"/>
      <c r="HH413" s="74"/>
      <c r="HI413" s="74"/>
      <c r="HJ413" s="74"/>
      <c r="HK413" s="74"/>
      <c r="HX413" s="75"/>
      <c r="HY413" s="75"/>
      <c r="HZ413" s="75"/>
      <c r="IA413" s="75"/>
      <c r="IB413" s="75"/>
    </row>
    <row r="414" spans="1:236" ht="21.75" customHeight="1">
      <c r="A414" s="73"/>
      <c r="B414" s="73"/>
      <c r="C414" s="73"/>
      <c r="D414" s="73"/>
      <c r="HG414" s="74"/>
      <c r="HH414" s="74"/>
      <c r="HI414" s="74"/>
      <c r="HJ414" s="74"/>
      <c r="HK414" s="74"/>
      <c r="HX414" s="75"/>
      <c r="HY414" s="75"/>
      <c r="HZ414" s="75"/>
      <c r="IA414" s="75"/>
      <c r="IB414" s="75"/>
    </row>
    <row r="415" spans="1:236" ht="30" customHeight="1">
      <c r="A415" s="73"/>
      <c r="B415" s="73"/>
      <c r="C415" s="73"/>
      <c r="D415" s="73"/>
      <c r="HG415" s="74"/>
      <c r="HH415" s="74"/>
      <c r="HI415" s="74"/>
      <c r="HJ415" s="74"/>
      <c r="HK415" s="74"/>
      <c r="HX415" s="75"/>
      <c r="HY415" s="75"/>
      <c r="HZ415" s="75"/>
      <c r="IA415" s="75"/>
      <c r="IB415" s="75"/>
    </row>
    <row r="416" spans="1:236" ht="21" customHeight="1">
      <c r="A416" s="73"/>
      <c r="B416" s="73"/>
      <c r="C416" s="73"/>
      <c r="D416" s="73"/>
      <c r="HG416" s="74"/>
      <c r="HH416" s="74"/>
      <c r="HI416" s="74"/>
      <c r="HJ416" s="74"/>
      <c r="HK416" s="74"/>
      <c r="HX416" s="75"/>
      <c r="HY416" s="75"/>
      <c r="HZ416" s="75"/>
      <c r="IA416" s="75"/>
      <c r="IB416" s="75"/>
    </row>
    <row r="417" spans="1:236" ht="21" customHeight="1">
      <c r="A417" s="73"/>
      <c r="B417" s="73"/>
      <c r="C417" s="73"/>
      <c r="D417" s="73"/>
      <c r="HG417" s="74"/>
      <c r="HH417" s="74"/>
      <c r="HI417" s="74"/>
      <c r="HJ417" s="74"/>
      <c r="HK417" s="74"/>
      <c r="HX417" s="75"/>
      <c r="HY417" s="75"/>
      <c r="HZ417" s="75"/>
      <c r="IA417" s="75"/>
      <c r="IB417" s="75"/>
    </row>
    <row r="418" spans="1:236" ht="19.5" customHeight="1">
      <c r="A418" s="73"/>
      <c r="B418" s="73"/>
      <c r="C418" s="73"/>
      <c r="D418" s="73"/>
      <c r="HG418" s="74"/>
      <c r="HH418" s="74"/>
      <c r="HI418" s="74"/>
      <c r="HJ418" s="74"/>
      <c r="HK418" s="74"/>
      <c r="HX418" s="75"/>
      <c r="HY418" s="75"/>
      <c r="HZ418" s="75"/>
      <c r="IA418" s="75"/>
      <c r="IB418" s="75"/>
    </row>
    <row r="419" spans="1:236" ht="19.5" customHeight="1">
      <c r="A419" s="73"/>
      <c r="B419" s="73"/>
      <c r="C419" s="73"/>
      <c r="D419" s="73"/>
      <c r="HG419" s="74"/>
      <c r="HH419" s="74"/>
      <c r="HI419" s="74"/>
      <c r="HJ419" s="74"/>
      <c r="HK419" s="74"/>
      <c r="HX419" s="75"/>
      <c r="HY419" s="75"/>
      <c r="HZ419" s="75"/>
      <c r="IA419" s="75"/>
      <c r="IB419" s="75"/>
    </row>
    <row r="420" ht="27" customHeight="1"/>
  </sheetData>
  <sheetProtection/>
  <mergeCells count="226">
    <mergeCell ref="A1:E1"/>
    <mergeCell ref="A2:A3"/>
    <mergeCell ref="A4:A15"/>
    <mergeCell ref="A16:A26"/>
    <mergeCell ref="A27:A36"/>
    <mergeCell ref="A37:A48"/>
    <mergeCell ref="A49:A58"/>
    <mergeCell ref="A59:A71"/>
    <mergeCell ref="A72:A81"/>
    <mergeCell ref="A82:A104"/>
    <mergeCell ref="A105:A116"/>
    <mergeCell ref="A117:A140"/>
    <mergeCell ref="A141:A161"/>
    <mergeCell ref="A162:A178"/>
    <mergeCell ref="A179:A195"/>
    <mergeCell ref="A196:A209"/>
    <mergeCell ref="A210:A226"/>
    <mergeCell ref="A227:A242"/>
    <mergeCell ref="A243:A266"/>
    <mergeCell ref="A267:A275"/>
    <mergeCell ref="A276:A290"/>
    <mergeCell ref="A291:A306"/>
    <mergeCell ref="A307:A310"/>
    <mergeCell ref="A311:A327"/>
    <mergeCell ref="A328:A337"/>
    <mergeCell ref="A338:A344"/>
    <mergeCell ref="A345:A346"/>
    <mergeCell ref="B2:B3"/>
    <mergeCell ref="B4:B15"/>
    <mergeCell ref="B16:B26"/>
    <mergeCell ref="B27:B36"/>
    <mergeCell ref="B37:B48"/>
    <mergeCell ref="B49:B58"/>
    <mergeCell ref="B59:B71"/>
    <mergeCell ref="B72:B81"/>
    <mergeCell ref="B82:B104"/>
    <mergeCell ref="B105:B116"/>
    <mergeCell ref="B117:B140"/>
    <mergeCell ref="B141:B161"/>
    <mergeCell ref="B162:B178"/>
    <mergeCell ref="B179:B195"/>
    <mergeCell ref="B196:B209"/>
    <mergeCell ref="B210:B226"/>
    <mergeCell ref="B227:B242"/>
    <mergeCell ref="B243:B266"/>
    <mergeCell ref="B267:B275"/>
    <mergeCell ref="B276:B290"/>
    <mergeCell ref="B291:B306"/>
    <mergeCell ref="B307:B310"/>
    <mergeCell ref="B311:B327"/>
    <mergeCell ref="B328:B337"/>
    <mergeCell ref="B338:B344"/>
    <mergeCell ref="B345:B346"/>
    <mergeCell ref="C2:C3"/>
    <mergeCell ref="C4:C9"/>
    <mergeCell ref="C10:C13"/>
    <mergeCell ref="C14:C15"/>
    <mergeCell ref="C16:C18"/>
    <mergeCell ref="C19:C21"/>
    <mergeCell ref="C22:C23"/>
    <mergeCell ref="C27:C31"/>
    <mergeCell ref="C32:C36"/>
    <mergeCell ref="C37:C43"/>
    <mergeCell ref="C44:C45"/>
    <mergeCell ref="C49:C51"/>
    <mergeCell ref="C52:C54"/>
    <mergeCell ref="C55:C56"/>
    <mergeCell ref="C59:C61"/>
    <mergeCell ref="C63:C64"/>
    <mergeCell ref="C66:C67"/>
    <mergeCell ref="C69:C70"/>
    <mergeCell ref="C72:C76"/>
    <mergeCell ref="C77:C78"/>
    <mergeCell ref="C80:C81"/>
    <mergeCell ref="C83:C84"/>
    <mergeCell ref="C85:C90"/>
    <mergeCell ref="C91:C92"/>
    <mergeCell ref="C93:C94"/>
    <mergeCell ref="C95:C97"/>
    <mergeCell ref="C99:C101"/>
    <mergeCell ref="C102:C104"/>
    <mergeCell ref="C105:C111"/>
    <mergeCell ref="C114:C116"/>
    <mergeCell ref="C117:C125"/>
    <mergeCell ref="C126:C127"/>
    <mergeCell ref="C128:C132"/>
    <mergeCell ref="C134:C135"/>
    <mergeCell ref="C136:C137"/>
    <mergeCell ref="C139:C140"/>
    <mergeCell ref="C141:C147"/>
    <mergeCell ref="C149:C150"/>
    <mergeCell ref="C151:C155"/>
    <mergeCell ref="C156:C161"/>
    <mergeCell ref="C162:C169"/>
    <mergeCell ref="C170:C174"/>
    <mergeCell ref="C175:C178"/>
    <mergeCell ref="C179:C188"/>
    <mergeCell ref="C189:C192"/>
    <mergeCell ref="C193:C194"/>
    <mergeCell ref="C196:C202"/>
    <mergeCell ref="C203:C206"/>
    <mergeCell ref="C207:C209"/>
    <mergeCell ref="C210:C217"/>
    <mergeCell ref="C218:C219"/>
    <mergeCell ref="C220:C221"/>
    <mergeCell ref="C222:C223"/>
    <mergeCell ref="C224:C226"/>
    <mergeCell ref="C227:C234"/>
    <mergeCell ref="C235:C239"/>
    <mergeCell ref="C240:C242"/>
    <mergeCell ref="C243:C246"/>
    <mergeCell ref="C247:C248"/>
    <mergeCell ref="C250:C259"/>
    <mergeCell ref="C260:C263"/>
    <mergeCell ref="C264:C266"/>
    <mergeCell ref="C267:C269"/>
    <mergeCell ref="C270:C271"/>
    <mergeCell ref="C272:C273"/>
    <mergeCell ref="C276:C283"/>
    <mergeCell ref="C284:C286"/>
    <mergeCell ref="C287:C290"/>
    <mergeCell ref="C291:C294"/>
    <mergeCell ref="C295:C298"/>
    <mergeCell ref="C299:C300"/>
    <mergeCell ref="C301:C302"/>
    <mergeCell ref="C303:C304"/>
    <mergeCell ref="C305:C306"/>
    <mergeCell ref="C307:C308"/>
    <mergeCell ref="C309:C310"/>
    <mergeCell ref="C311:C316"/>
    <mergeCell ref="C317:C318"/>
    <mergeCell ref="C319:C321"/>
    <mergeCell ref="C322:C324"/>
    <mergeCell ref="C325:C327"/>
    <mergeCell ref="C328:C335"/>
    <mergeCell ref="C336:C337"/>
    <mergeCell ref="C338:C342"/>
    <mergeCell ref="C343:C344"/>
    <mergeCell ref="C345:C346"/>
    <mergeCell ref="D2:D3"/>
    <mergeCell ref="E2:E3"/>
    <mergeCell ref="E4:E9"/>
    <mergeCell ref="E10:E13"/>
    <mergeCell ref="E14:E15"/>
    <mergeCell ref="E16:E18"/>
    <mergeCell ref="E19:E21"/>
    <mergeCell ref="E22:E23"/>
    <mergeCell ref="E27:E31"/>
    <mergeCell ref="E32:E36"/>
    <mergeCell ref="E37:E43"/>
    <mergeCell ref="E44:E45"/>
    <mergeCell ref="E49:E51"/>
    <mergeCell ref="E52:E54"/>
    <mergeCell ref="E55:E56"/>
    <mergeCell ref="E59:E61"/>
    <mergeCell ref="E63:E64"/>
    <mergeCell ref="E66:E67"/>
    <mergeCell ref="E69:E70"/>
    <mergeCell ref="E72:E76"/>
    <mergeCell ref="E77:E78"/>
    <mergeCell ref="E80:E81"/>
    <mergeCell ref="E83:E84"/>
    <mergeCell ref="E85:E90"/>
    <mergeCell ref="E91:E92"/>
    <mergeCell ref="E93:E94"/>
    <mergeCell ref="E95:E97"/>
    <mergeCell ref="E99:E101"/>
    <mergeCell ref="E102:E104"/>
    <mergeCell ref="E105:E111"/>
    <mergeCell ref="E114:E116"/>
    <mergeCell ref="E117:E125"/>
    <mergeCell ref="E126:E127"/>
    <mergeCell ref="E128:E132"/>
    <mergeCell ref="E134:E135"/>
    <mergeCell ref="E136:E137"/>
    <mergeCell ref="E139:E140"/>
    <mergeCell ref="E141:E147"/>
    <mergeCell ref="E149:E150"/>
    <mergeCell ref="E151:E155"/>
    <mergeCell ref="E156:E161"/>
    <mergeCell ref="E162:E169"/>
    <mergeCell ref="E170:E174"/>
    <mergeCell ref="E175:E178"/>
    <mergeCell ref="E179:E188"/>
    <mergeCell ref="E189:E192"/>
    <mergeCell ref="E193:E194"/>
    <mergeCell ref="E196:E202"/>
    <mergeCell ref="E203:E206"/>
    <mergeCell ref="E207:E209"/>
    <mergeCell ref="E210:E217"/>
    <mergeCell ref="E218:E219"/>
    <mergeCell ref="E220:E221"/>
    <mergeCell ref="E222:E223"/>
    <mergeCell ref="E224:E226"/>
    <mergeCell ref="E227:E234"/>
    <mergeCell ref="E235:E239"/>
    <mergeCell ref="E240:E242"/>
    <mergeCell ref="E243:E246"/>
    <mergeCell ref="E247:E248"/>
    <mergeCell ref="E250:E259"/>
    <mergeCell ref="E260:E263"/>
    <mergeCell ref="E264:E266"/>
    <mergeCell ref="E267:E269"/>
    <mergeCell ref="E270:E271"/>
    <mergeCell ref="E272:E273"/>
    <mergeCell ref="E276:E283"/>
    <mergeCell ref="E284:E286"/>
    <mergeCell ref="E287:E290"/>
    <mergeCell ref="E291:E294"/>
    <mergeCell ref="E295:E298"/>
    <mergeCell ref="E299:E300"/>
    <mergeCell ref="E301:E302"/>
    <mergeCell ref="E303:E304"/>
    <mergeCell ref="E305:E306"/>
    <mergeCell ref="E307:E308"/>
    <mergeCell ref="E309:E310"/>
    <mergeCell ref="E311:E316"/>
    <mergeCell ref="E317:E318"/>
    <mergeCell ref="E319:E321"/>
    <mergeCell ref="E322:E324"/>
    <mergeCell ref="E325:E327"/>
    <mergeCell ref="E328:E335"/>
    <mergeCell ref="E336:E337"/>
    <mergeCell ref="E338:E342"/>
    <mergeCell ref="E343:E344"/>
    <mergeCell ref="E345:E346"/>
  </mergeCells>
  <printOptions horizontalCentered="1"/>
  <pageMargins left="0.8263888888888888" right="0.2361111111111111" top="0.8659722222222223" bottom="0.5902777777777778" header="0.15694444444444444" footer="0.39305555555555555"/>
  <pageSetup firstPageNumber="1" useFirstPageNumber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39"/>
  <sheetViews>
    <sheetView zoomScale="130" zoomScaleNormal="130" zoomScaleSheetLayoutView="100" workbookViewId="0" topLeftCell="A1">
      <pane ySplit="4" topLeftCell="A5" activePane="bottomLeft" state="frozen"/>
      <selection pane="bottomLeft" activeCell="E9" sqref="E9"/>
    </sheetView>
  </sheetViews>
  <sheetFormatPr defaultColWidth="24.57421875" defaultRowHeight="27.75" customHeight="1"/>
  <cols>
    <col min="1" max="1" width="2.421875" style="8" customWidth="1"/>
    <col min="2" max="2" width="3.28125" style="9" customWidth="1"/>
    <col min="3" max="3" width="10.57421875" style="10" customWidth="1"/>
    <col min="4" max="4" width="4.57421875" style="10" customWidth="1"/>
    <col min="5" max="5" width="54.7109375" style="11" customWidth="1"/>
    <col min="6" max="6" width="8.00390625" style="12" hidden="1" customWidth="1"/>
    <col min="7" max="7" width="5.57421875" style="12" hidden="1" customWidth="1"/>
    <col min="8" max="8" width="5.421875" style="12" hidden="1" customWidth="1"/>
    <col min="9" max="9" width="9.57421875" style="12" hidden="1" customWidth="1"/>
    <col min="10" max="10" width="8.140625" style="13" customWidth="1"/>
    <col min="11" max="11" width="7.00390625" style="13" customWidth="1"/>
    <col min="12" max="13" width="7.140625" style="13" customWidth="1"/>
    <col min="14" max="14" width="7.8515625" style="13" customWidth="1"/>
    <col min="15" max="16" width="8.57421875" style="13" customWidth="1"/>
    <col min="17" max="17" width="7.7109375" style="14" customWidth="1"/>
    <col min="18" max="18" width="7.421875" style="14" customWidth="1"/>
    <col min="19" max="233" width="24.57421875" style="15" customWidth="1"/>
    <col min="234" max="250" width="24.57421875" style="16" customWidth="1"/>
    <col min="251" max="16384" width="24.57421875" style="5" customWidth="1"/>
  </cols>
  <sheetData>
    <row r="1" spans="1:18" ht="24.75" customHeight="1">
      <c r="A1" s="17" t="s">
        <v>688</v>
      </c>
      <c r="B1" s="17"/>
      <c r="C1" s="18"/>
      <c r="D1" s="18"/>
      <c r="E1" s="17"/>
      <c r="F1" s="17"/>
      <c r="G1" s="17"/>
      <c r="H1" s="17"/>
      <c r="I1" s="17"/>
      <c r="J1" s="45"/>
      <c r="K1" s="45"/>
      <c r="L1" s="45"/>
      <c r="M1" s="45"/>
      <c r="N1" s="45"/>
      <c r="O1" s="45"/>
      <c r="P1" s="45"/>
      <c r="Q1" s="17"/>
      <c r="R1" s="17"/>
    </row>
    <row r="2" spans="1:246" s="5" customFormat="1" ht="19.5" customHeight="1">
      <c r="A2" s="19" t="s">
        <v>689</v>
      </c>
      <c r="B2" s="19"/>
      <c r="C2" s="19"/>
      <c r="D2" s="19"/>
      <c r="E2" s="19"/>
      <c r="F2" s="19"/>
      <c r="G2" s="19"/>
      <c r="H2" s="19"/>
      <c r="I2" s="19"/>
      <c r="J2" s="46"/>
      <c r="K2" s="46"/>
      <c r="L2" s="46"/>
      <c r="M2" s="46"/>
      <c r="N2" s="46"/>
      <c r="O2" s="46"/>
      <c r="P2" s="46"/>
      <c r="Q2" s="19"/>
      <c r="R2" s="60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</row>
    <row r="3" spans="1:246" s="6" customFormat="1" ht="18" customHeight="1">
      <c r="A3" s="20" t="s">
        <v>1</v>
      </c>
      <c r="B3" s="20" t="s">
        <v>213</v>
      </c>
      <c r="C3" s="21" t="s">
        <v>3</v>
      </c>
      <c r="D3" s="21"/>
      <c r="E3" s="20" t="s">
        <v>690</v>
      </c>
      <c r="F3" s="20" t="s">
        <v>691</v>
      </c>
      <c r="G3" s="20" t="s">
        <v>692</v>
      </c>
      <c r="H3" s="20" t="s">
        <v>693</v>
      </c>
      <c r="I3" s="20" t="s">
        <v>694</v>
      </c>
      <c r="J3" s="20" t="s">
        <v>695</v>
      </c>
      <c r="K3" s="20" t="s">
        <v>696</v>
      </c>
      <c r="L3" s="20" t="s">
        <v>697</v>
      </c>
      <c r="M3" s="20"/>
      <c r="N3" s="20"/>
      <c r="O3" s="20" t="s">
        <v>698</v>
      </c>
      <c r="P3" s="20"/>
      <c r="Q3" s="20"/>
      <c r="R3" s="20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</row>
    <row r="4" spans="1:246" s="6" customFormat="1" ht="42" customHeight="1">
      <c r="A4" s="20"/>
      <c r="B4" s="20"/>
      <c r="C4" s="21"/>
      <c r="D4" s="21"/>
      <c r="E4" s="20"/>
      <c r="F4" s="20"/>
      <c r="G4" s="20"/>
      <c r="H4" s="20"/>
      <c r="I4" s="20"/>
      <c r="J4" s="20"/>
      <c r="K4" s="20"/>
      <c r="L4" s="20" t="s">
        <v>699</v>
      </c>
      <c r="M4" s="20" t="s">
        <v>700</v>
      </c>
      <c r="N4" s="20" t="s">
        <v>701</v>
      </c>
      <c r="O4" s="20" t="s">
        <v>702</v>
      </c>
      <c r="P4" s="20" t="s">
        <v>703</v>
      </c>
      <c r="Q4" s="20" t="s">
        <v>704</v>
      </c>
      <c r="R4" s="20" t="s">
        <v>705</v>
      </c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</row>
    <row r="5" spans="1:246" s="7" customFormat="1" ht="24.75" customHeight="1">
      <c r="A5" s="22" t="s">
        <v>6</v>
      </c>
      <c r="B5" s="22"/>
      <c r="C5" s="22"/>
      <c r="D5" s="22"/>
      <c r="E5" s="22"/>
      <c r="F5" s="23"/>
      <c r="G5" s="23"/>
      <c r="H5" s="23"/>
      <c r="I5" s="23"/>
      <c r="J5" s="47">
        <f>SUM(J6:J39)</f>
        <v>993.1</v>
      </c>
      <c r="K5" s="48">
        <f aca="true" t="shared" si="0" ref="J5:R5">SUM(K6:K39)</f>
        <v>993.0999999999999</v>
      </c>
      <c r="L5" s="48">
        <f t="shared" si="0"/>
        <v>646.8</v>
      </c>
      <c r="M5" s="48">
        <f t="shared" si="0"/>
        <v>646.8</v>
      </c>
      <c r="N5" s="47">
        <f t="shared" si="0"/>
        <v>0</v>
      </c>
      <c r="O5" s="47">
        <f t="shared" si="0"/>
        <v>15.74</v>
      </c>
      <c r="P5" s="47">
        <f t="shared" si="0"/>
        <v>267</v>
      </c>
      <c r="Q5" s="62">
        <f t="shared" si="0"/>
        <v>6.1</v>
      </c>
      <c r="R5" s="62">
        <f t="shared" si="0"/>
        <v>79.3</v>
      </c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</row>
    <row r="6" spans="1:18" ht="27.75" customHeight="1">
      <c r="A6" s="23">
        <v>1</v>
      </c>
      <c r="B6" s="23" t="s">
        <v>7</v>
      </c>
      <c r="C6" s="24" t="s">
        <v>706</v>
      </c>
      <c r="D6" s="25" t="s">
        <v>707</v>
      </c>
      <c r="E6" s="26" t="s">
        <v>708</v>
      </c>
      <c r="F6" s="23" t="s">
        <v>709</v>
      </c>
      <c r="G6" s="23">
        <v>1.46</v>
      </c>
      <c r="H6" s="23">
        <v>3.5</v>
      </c>
      <c r="I6" s="23">
        <v>0.77</v>
      </c>
      <c r="J6" s="49">
        <f>SUM(K6:K7)</f>
        <v>88.2</v>
      </c>
      <c r="K6" s="50">
        <f aca="true" t="shared" si="1" ref="K6:K27">L6+P6+R6</f>
        <v>65.7</v>
      </c>
      <c r="L6" s="50">
        <f aca="true" t="shared" si="2" ref="L6:L27">M6+N6</f>
        <v>40.9</v>
      </c>
      <c r="M6" s="49">
        <v>40.9</v>
      </c>
      <c r="N6" s="51"/>
      <c r="O6" s="50">
        <v>1.46</v>
      </c>
      <c r="P6" s="50">
        <v>24.8</v>
      </c>
      <c r="Q6" s="64"/>
      <c r="R6" s="64"/>
    </row>
    <row r="7" spans="1:18" ht="25.5" customHeight="1">
      <c r="A7" s="23"/>
      <c r="B7" s="23"/>
      <c r="C7" s="24"/>
      <c r="D7" s="25"/>
      <c r="E7" s="27" t="s">
        <v>710</v>
      </c>
      <c r="F7" s="28" t="s">
        <v>709</v>
      </c>
      <c r="G7" s="28">
        <v>0.5</v>
      </c>
      <c r="H7" s="23">
        <v>3.5</v>
      </c>
      <c r="I7" s="28">
        <v>0.5</v>
      </c>
      <c r="J7" s="49"/>
      <c r="K7" s="50">
        <f t="shared" si="1"/>
        <v>22.5</v>
      </c>
      <c r="L7" s="50">
        <f t="shared" si="2"/>
        <v>14</v>
      </c>
      <c r="M7" s="51">
        <v>14</v>
      </c>
      <c r="N7" s="51"/>
      <c r="O7" s="51">
        <v>0.5</v>
      </c>
      <c r="P7" s="51">
        <v>8.5</v>
      </c>
      <c r="Q7" s="64"/>
      <c r="R7" s="64"/>
    </row>
    <row r="8" spans="1:18" ht="16.5" customHeight="1">
      <c r="A8" s="23">
        <v>2</v>
      </c>
      <c r="B8" s="23" t="s">
        <v>14</v>
      </c>
      <c r="C8" s="24" t="s">
        <v>711</v>
      </c>
      <c r="D8" s="25" t="s">
        <v>707</v>
      </c>
      <c r="E8" s="29" t="s">
        <v>712</v>
      </c>
      <c r="F8" s="23" t="s">
        <v>709</v>
      </c>
      <c r="G8" s="23">
        <v>0.9</v>
      </c>
      <c r="H8" s="23">
        <v>3.5</v>
      </c>
      <c r="I8" s="23">
        <v>0.9</v>
      </c>
      <c r="J8" s="49">
        <f>SUM(K8:K9)</f>
        <v>80.1</v>
      </c>
      <c r="K8" s="50">
        <f t="shared" si="1"/>
        <v>40.5</v>
      </c>
      <c r="L8" s="50">
        <f t="shared" si="2"/>
        <v>25.2</v>
      </c>
      <c r="M8" s="49">
        <v>25.2</v>
      </c>
      <c r="N8" s="49"/>
      <c r="O8" s="52">
        <v>0.9</v>
      </c>
      <c r="P8" s="52">
        <v>15.3</v>
      </c>
      <c r="Q8" s="64"/>
      <c r="R8" s="64"/>
    </row>
    <row r="9" spans="1:18" ht="27.75" customHeight="1">
      <c r="A9" s="23"/>
      <c r="B9" s="23"/>
      <c r="C9" s="24"/>
      <c r="D9" s="25"/>
      <c r="E9" s="27" t="s">
        <v>713</v>
      </c>
      <c r="F9" s="28" t="s">
        <v>709</v>
      </c>
      <c r="G9" s="28">
        <v>0.88</v>
      </c>
      <c r="H9" s="28">
        <v>3.5</v>
      </c>
      <c r="I9" s="28">
        <v>0.48</v>
      </c>
      <c r="J9" s="49"/>
      <c r="K9" s="50">
        <f t="shared" si="1"/>
        <v>39.6</v>
      </c>
      <c r="L9" s="50">
        <f t="shared" si="2"/>
        <v>24.7</v>
      </c>
      <c r="M9" s="49">
        <v>24.7</v>
      </c>
      <c r="N9" s="51"/>
      <c r="O9" s="51">
        <v>0.88</v>
      </c>
      <c r="P9" s="51">
        <v>14.9</v>
      </c>
      <c r="Q9" s="64"/>
      <c r="R9" s="65"/>
    </row>
    <row r="10" spans="1:18" ht="34.5" customHeight="1">
      <c r="A10" s="23"/>
      <c r="B10" s="23"/>
      <c r="C10" s="24" t="s">
        <v>714</v>
      </c>
      <c r="D10" s="25" t="s">
        <v>707</v>
      </c>
      <c r="E10" s="27" t="s">
        <v>715</v>
      </c>
      <c r="F10" s="28" t="s">
        <v>709</v>
      </c>
      <c r="G10" s="28">
        <v>1</v>
      </c>
      <c r="H10" s="28">
        <v>3.5</v>
      </c>
      <c r="I10" s="28"/>
      <c r="J10" s="49">
        <f>K10</f>
        <v>45</v>
      </c>
      <c r="K10" s="50">
        <f t="shared" si="1"/>
        <v>45</v>
      </c>
      <c r="L10" s="50">
        <f t="shared" si="2"/>
        <v>28</v>
      </c>
      <c r="M10" s="49">
        <v>28</v>
      </c>
      <c r="N10" s="51"/>
      <c r="O10" s="51">
        <v>1</v>
      </c>
      <c r="P10" s="51">
        <v>17</v>
      </c>
      <c r="Q10" s="64"/>
      <c r="R10" s="64"/>
    </row>
    <row r="11" spans="1:18" ht="45" customHeight="1">
      <c r="A11" s="30">
        <v>3</v>
      </c>
      <c r="B11" s="30" t="s">
        <v>19</v>
      </c>
      <c r="C11" s="24" t="s">
        <v>716</v>
      </c>
      <c r="D11" s="25" t="s">
        <v>707</v>
      </c>
      <c r="E11" s="29" t="s">
        <v>717</v>
      </c>
      <c r="F11" s="23" t="s">
        <v>709</v>
      </c>
      <c r="G11" s="23">
        <v>0.5</v>
      </c>
      <c r="H11" s="23">
        <v>3.5</v>
      </c>
      <c r="I11" s="23"/>
      <c r="J11" s="53">
        <f>SUM(K11:K11)</f>
        <v>27.5</v>
      </c>
      <c r="K11" s="50">
        <f t="shared" si="1"/>
        <v>27.5</v>
      </c>
      <c r="L11" s="50">
        <f t="shared" si="2"/>
        <v>19</v>
      </c>
      <c r="M11" s="49">
        <v>19</v>
      </c>
      <c r="N11" s="54"/>
      <c r="O11" s="52">
        <v>0.5</v>
      </c>
      <c r="P11" s="50">
        <v>8.5</v>
      </c>
      <c r="Q11" s="64"/>
      <c r="R11" s="64"/>
    </row>
    <row r="12" spans="1:18" ht="28.5" customHeight="1">
      <c r="A12" s="31">
        <v>4</v>
      </c>
      <c r="B12" s="31" t="s">
        <v>718</v>
      </c>
      <c r="C12" s="24" t="s">
        <v>719</v>
      </c>
      <c r="D12" s="25" t="s">
        <v>707</v>
      </c>
      <c r="E12" s="29" t="s">
        <v>720</v>
      </c>
      <c r="F12" s="32" t="s">
        <v>709</v>
      </c>
      <c r="G12" s="32">
        <v>0.5</v>
      </c>
      <c r="H12" s="32">
        <v>3.5</v>
      </c>
      <c r="I12" s="32"/>
      <c r="J12" s="53">
        <f>K12</f>
        <v>23</v>
      </c>
      <c r="K12" s="50">
        <f t="shared" si="1"/>
        <v>23</v>
      </c>
      <c r="L12" s="50">
        <f t="shared" si="2"/>
        <v>14.5</v>
      </c>
      <c r="M12" s="49">
        <v>14.5</v>
      </c>
      <c r="N12" s="55"/>
      <c r="O12" s="52">
        <v>0.5</v>
      </c>
      <c r="P12" s="50">
        <v>8.5</v>
      </c>
      <c r="Q12" s="64"/>
      <c r="R12" s="64"/>
    </row>
    <row r="13" spans="1:18" ht="30" customHeight="1">
      <c r="A13" s="31"/>
      <c r="B13" s="31"/>
      <c r="C13" s="24" t="s">
        <v>721</v>
      </c>
      <c r="D13" s="25" t="s">
        <v>707</v>
      </c>
      <c r="E13" s="33" t="s">
        <v>722</v>
      </c>
      <c r="F13" s="32" t="s">
        <v>709</v>
      </c>
      <c r="G13" s="32">
        <v>0.95</v>
      </c>
      <c r="H13" s="32">
        <v>3.5</v>
      </c>
      <c r="I13" s="32"/>
      <c r="J13" s="53">
        <f>SUM(K13:K14)</f>
        <v>53</v>
      </c>
      <c r="K13" s="50">
        <f t="shared" si="1"/>
        <v>45</v>
      </c>
      <c r="L13" s="50">
        <f t="shared" si="2"/>
        <v>28.9</v>
      </c>
      <c r="M13" s="49">
        <v>28.9</v>
      </c>
      <c r="N13" s="56"/>
      <c r="O13" s="52">
        <v>0.95</v>
      </c>
      <c r="P13" s="50">
        <v>16.1</v>
      </c>
      <c r="Q13" s="64"/>
      <c r="R13" s="64"/>
    </row>
    <row r="14" spans="1:18" ht="16.5" customHeight="1">
      <c r="A14" s="34"/>
      <c r="B14" s="34"/>
      <c r="C14" s="24"/>
      <c r="D14" s="25"/>
      <c r="E14" s="33" t="s">
        <v>723</v>
      </c>
      <c r="F14" s="35" t="s">
        <v>724</v>
      </c>
      <c r="G14" s="35">
        <v>3</v>
      </c>
      <c r="H14" s="35"/>
      <c r="I14" s="35"/>
      <c r="J14" s="53"/>
      <c r="K14" s="50">
        <f t="shared" si="1"/>
        <v>8</v>
      </c>
      <c r="L14" s="50">
        <f t="shared" si="2"/>
        <v>8</v>
      </c>
      <c r="M14" s="49">
        <v>8</v>
      </c>
      <c r="N14" s="56"/>
      <c r="O14" s="52"/>
      <c r="P14" s="49"/>
      <c r="Q14" s="64"/>
      <c r="R14" s="64"/>
    </row>
    <row r="15" spans="1:18" ht="36" customHeight="1">
      <c r="A15" s="23">
        <v>5</v>
      </c>
      <c r="B15" s="23" t="s">
        <v>28</v>
      </c>
      <c r="C15" s="24" t="s">
        <v>725</v>
      </c>
      <c r="D15" s="25" t="s">
        <v>707</v>
      </c>
      <c r="E15" s="29" t="s">
        <v>726</v>
      </c>
      <c r="F15" s="35" t="s">
        <v>709</v>
      </c>
      <c r="G15" s="35">
        <v>0.4</v>
      </c>
      <c r="H15" s="35">
        <v>3.5</v>
      </c>
      <c r="I15" s="35"/>
      <c r="J15" s="57">
        <f>K15</f>
        <v>18</v>
      </c>
      <c r="K15" s="50">
        <f t="shared" si="1"/>
        <v>18</v>
      </c>
      <c r="L15" s="50">
        <f t="shared" si="2"/>
        <v>11.2</v>
      </c>
      <c r="M15" s="49">
        <v>11.2</v>
      </c>
      <c r="N15" s="49"/>
      <c r="O15" s="52">
        <v>0.4</v>
      </c>
      <c r="P15" s="52">
        <v>6.8</v>
      </c>
      <c r="Q15" s="64"/>
      <c r="R15" s="64"/>
    </row>
    <row r="16" spans="1:18" ht="36" customHeight="1">
      <c r="A16" s="23"/>
      <c r="B16" s="23"/>
      <c r="C16" s="24" t="s">
        <v>727</v>
      </c>
      <c r="D16" s="25" t="s">
        <v>707</v>
      </c>
      <c r="E16" s="26" t="s">
        <v>728</v>
      </c>
      <c r="F16" s="23" t="s">
        <v>729</v>
      </c>
      <c r="G16" s="23">
        <v>2</v>
      </c>
      <c r="H16" s="23">
        <v>1</v>
      </c>
      <c r="I16" s="23"/>
      <c r="J16" s="49">
        <f>K16</f>
        <v>36</v>
      </c>
      <c r="K16" s="50">
        <f t="shared" si="1"/>
        <v>36</v>
      </c>
      <c r="L16" s="50">
        <f t="shared" si="2"/>
        <v>10</v>
      </c>
      <c r="M16" s="49">
        <v>10</v>
      </c>
      <c r="N16" s="49"/>
      <c r="O16" s="52"/>
      <c r="P16" s="52"/>
      <c r="Q16" s="64">
        <v>2</v>
      </c>
      <c r="R16" s="64">
        <v>26</v>
      </c>
    </row>
    <row r="17" spans="1:18" ht="52.5" customHeight="1">
      <c r="A17" s="30">
        <v>6</v>
      </c>
      <c r="B17" s="30" t="s">
        <v>38</v>
      </c>
      <c r="C17" s="24" t="s">
        <v>730</v>
      </c>
      <c r="D17" s="25" t="s">
        <v>707</v>
      </c>
      <c r="E17" s="29" t="s">
        <v>731</v>
      </c>
      <c r="F17" s="32" t="s">
        <v>709</v>
      </c>
      <c r="G17" s="32">
        <v>0.83</v>
      </c>
      <c r="H17" s="32">
        <v>3.5</v>
      </c>
      <c r="I17" s="32"/>
      <c r="J17" s="49">
        <f>K17</f>
        <v>37.5</v>
      </c>
      <c r="K17" s="50">
        <f t="shared" si="1"/>
        <v>37.5</v>
      </c>
      <c r="L17" s="50">
        <f t="shared" si="2"/>
        <v>23.4</v>
      </c>
      <c r="M17" s="49">
        <v>23.4</v>
      </c>
      <c r="N17" s="49"/>
      <c r="O17" s="52">
        <v>0.83</v>
      </c>
      <c r="P17" s="52">
        <v>14.1</v>
      </c>
      <c r="Q17" s="64"/>
      <c r="R17" s="64"/>
    </row>
    <row r="18" spans="1:18" ht="43.5" customHeight="1">
      <c r="A18" s="23">
        <v>7</v>
      </c>
      <c r="B18" s="23" t="s">
        <v>43</v>
      </c>
      <c r="C18" s="24" t="s">
        <v>732</v>
      </c>
      <c r="D18" s="25" t="s">
        <v>707</v>
      </c>
      <c r="E18" s="33" t="s">
        <v>733</v>
      </c>
      <c r="F18" s="32" t="s">
        <v>729</v>
      </c>
      <c r="G18" s="32">
        <v>1.3</v>
      </c>
      <c r="H18" s="32"/>
      <c r="I18" s="32"/>
      <c r="J18" s="53">
        <f>K18</f>
        <v>31.2</v>
      </c>
      <c r="K18" s="50">
        <f t="shared" si="1"/>
        <v>31.2</v>
      </c>
      <c r="L18" s="50">
        <f t="shared" si="2"/>
        <v>14.3</v>
      </c>
      <c r="M18" s="49">
        <v>14.3</v>
      </c>
      <c r="N18" s="49"/>
      <c r="O18" s="52"/>
      <c r="P18" s="52"/>
      <c r="Q18" s="64">
        <v>1.3</v>
      </c>
      <c r="R18" s="64">
        <v>16.9</v>
      </c>
    </row>
    <row r="19" spans="1:18" ht="49.5" customHeight="1">
      <c r="A19" s="36">
        <v>8</v>
      </c>
      <c r="B19" s="36" t="s">
        <v>79</v>
      </c>
      <c r="C19" s="37" t="s">
        <v>734</v>
      </c>
      <c r="D19" s="38" t="s">
        <v>707</v>
      </c>
      <c r="E19" s="29" t="s">
        <v>735</v>
      </c>
      <c r="F19" s="32" t="s">
        <v>709</v>
      </c>
      <c r="G19" s="32">
        <v>0.41</v>
      </c>
      <c r="H19" s="32">
        <v>3.5</v>
      </c>
      <c r="I19" s="32"/>
      <c r="J19" s="58">
        <f>SUM(K19:K19)</f>
        <v>23</v>
      </c>
      <c r="K19" s="50">
        <f t="shared" si="1"/>
        <v>23</v>
      </c>
      <c r="L19" s="50">
        <f t="shared" si="2"/>
        <v>16.1</v>
      </c>
      <c r="M19" s="49">
        <v>16.1</v>
      </c>
      <c r="N19" s="56"/>
      <c r="O19" s="49">
        <v>0.41</v>
      </c>
      <c r="P19" s="49">
        <v>6.9</v>
      </c>
      <c r="Q19" s="64"/>
      <c r="R19" s="64"/>
    </row>
    <row r="20" spans="1:18" ht="46.5" customHeight="1">
      <c r="A20" s="39">
        <v>9</v>
      </c>
      <c r="B20" s="36" t="s">
        <v>89</v>
      </c>
      <c r="C20" s="37" t="s">
        <v>736</v>
      </c>
      <c r="D20" s="38" t="s">
        <v>737</v>
      </c>
      <c r="E20" s="29" t="s">
        <v>738</v>
      </c>
      <c r="F20" s="23" t="s">
        <v>709</v>
      </c>
      <c r="G20" s="23">
        <v>0.78</v>
      </c>
      <c r="H20" s="23">
        <v>3.5</v>
      </c>
      <c r="I20" s="23"/>
      <c r="J20" s="59">
        <f>K20</f>
        <v>35.1</v>
      </c>
      <c r="K20" s="50">
        <f t="shared" si="1"/>
        <v>35.1</v>
      </c>
      <c r="L20" s="50">
        <f t="shared" si="2"/>
        <v>35.1</v>
      </c>
      <c r="M20" s="49">
        <v>35.1</v>
      </c>
      <c r="N20" s="49"/>
      <c r="O20" s="49"/>
      <c r="P20" s="49"/>
      <c r="Q20" s="64"/>
      <c r="R20" s="64"/>
    </row>
    <row r="21" spans="1:18" ht="48.75" customHeight="1">
      <c r="A21" s="36">
        <v>10</v>
      </c>
      <c r="B21" s="36" t="s">
        <v>120</v>
      </c>
      <c r="C21" s="37" t="s">
        <v>739</v>
      </c>
      <c r="D21" s="38" t="s">
        <v>707</v>
      </c>
      <c r="E21" s="29" t="s">
        <v>740</v>
      </c>
      <c r="F21" s="32" t="s">
        <v>709</v>
      </c>
      <c r="G21" s="32">
        <v>0.55</v>
      </c>
      <c r="H21" s="32">
        <v>3.5</v>
      </c>
      <c r="I21" s="32"/>
      <c r="J21" s="58">
        <f>K21</f>
        <v>25</v>
      </c>
      <c r="K21" s="50">
        <f t="shared" si="1"/>
        <v>25</v>
      </c>
      <c r="L21" s="50">
        <f t="shared" si="2"/>
        <v>15.7</v>
      </c>
      <c r="M21" s="49">
        <v>15.7</v>
      </c>
      <c r="N21" s="56"/>
      <c r="O21" s="49">
        <v>0.55</v>
      </c>
      <c r="P21" s="49">
        <v>9.3</v>
      </c>
      <c r="Q21" s="64"/>
      <c r="R21" s="64"/>
    </row>
    <row r="22" spans="1:18" ht="27.75" customHeight="1">
      <c r="A22" s="36">
        <v>11</v>
      </c>
      <c r="B22" s="36" t="s">
        <v>134</v>
      </c>
      <c r="C22" s="40" t="s">
        <v>741</v>
      </c>
      <c r="D22" s="41" t="s">
        <v>707</v>
      </c>
      <c r="E22" s="27" t="s">
        <v>742</v>
      </c>
      <c r="F22" s="35" t="s">
        <v>709</v>
      </c>
      <c r="G22" s="35">
        <v>1.16</v>
      </c>
      <c r="H22" s="35">
        <v>3.5</v>
      </c>
      <c r="I22" s="35"/>
      <c r="J22" s="51">
        <f>SUM(K22:K23)</f>
        <v>112.5</v>
      </c>
      <c r="K22" s="50">
        <f t="shared" si="1"/>
        <v>52.2</v>
      </c>
      <c r="L22" s="50">
        <f t="shared" si="2"/>
        <v>32.5</v>
      </c>
      <c r="M22" s="49">
        <v>32.5</v>
      </c>
      <c r="N22" s="54"/>
      <c r="O22" s="49">
        <v>1.16</v>
      </c>
      <c r="P22" s="49">
        <v>19.7</v>
      </c>
      <c r="Q22" s="64"/>
      <c r="R22" s="64"/>
    </row>
    <row r="23" spans="1:18" ht="27.75" customHeight="1">
      <c r="A23" s="36"/>
      <c r="B23" s="36"/>
      <c r="C23" s="40"/>
      <c r="D23" s="41"/>
      <c r="E23" s="26" t="s">
        <v>743</v>
      </c>
      <c r="F23" s="32" t="s">
        <v>709</v>
      </c>
      <c r="G23" s="32">
        <v>1.34</v>
      </c>
      <c r="H23" s="32">
        <v>3.5</v>
      </c>
      <c r="I23" s="32"/>
      <c r="J23" s="51"/>
      <c r="K23" s="50">
        <f t="shared" si="1"/>
        <v>60.3</v>
      </c>
      <c r="L23" s="50">
        <f t="shared" si="2"/>
        <v>37.6</v>
      </c>
      <c r="M23" s="49">
        <v>37.6</v>
      </c>
      <c r="N23" s="54"/>
      <c r="O23" s="49">
        <v>1.34</v>
      </c>
      <c r="P23" s="49">
        <v>22.7</v>
      </c>
      <c r="Q23" s="64"/>
      <c r="R23" s="64"/>
    </row>
    <row r="24" spans="1:18" ht="27.75" customHeight="1">
      <c r="A24" s="36"/>
      <c r="B24" s="36"/>
      <c r="C24" s="37" t="s">
        <v>744</v>
      </c>
      <c r="D24" s="42" t="s">
        <v>707</v>
      </c>
      <c r="E24" s="33" t="s">
        <v>745</v>
      </c>
      <c r="F24" s="23" t="s">
        <v>709</v>
      </c>
      <c r="G24" s="23">
        <v>0.68</v>
      </c>
      <c r="H24" s="23"/>
      <c r="I24" s="23"/>
      <c r="J24" s="58">
        <f>SUM(K24:K25)</f>
        <v>36</v>
      </c>
      <c r="K24" s="50">
        <f t="shared" si="1"/>
        <v>30.6</v>
      </c>
      <c r="L24" s="50">
        <f t="shared" si="2"/>
        <v>19.1</v>
      </c>
      <c r="M24" s="49">
        <v>19.1</v>
      </c>
      <c r="N24" s="54"/>
      <c r="O24" s="49">
        <v>0.68</v>
      </c>
      <c r="P24" s="49">
        <v>11.5</v>
      </c>
      <c r="Q24" s="64"/>
      <c r="R24" s="64"/>
    </row>
    <row r="25" spans="1:18" ht="27.75" customHeight="1">
      <c r="A25" s="36"/>
      <c r="B25" s="36"/>
      <c r="C25" s="37"/>
      <c r="D25" s="43"/>
      <c r="E25" s="33" t="s">
        <v>746</v>
      </c>
      <c r="F25" s="23" t="s">
        <v>709</v>
      </c>
      <c r="G25" s="23">
        <v>0.12</v>
      </c>
      <c r="H25" s="23">
        <v>3.5</v>
      </c>
      <c r="I25" s="23"/>
      <c r="J25" s="58"/>
      <c r="K25" s="50">
        <f t="shared" si="1"/>
        <v>5.4</v>
      </c>
      <c r="L25" s="50">
        <f t="shared" si="2"/>
        <v>5.4</v>
      </c>
      <c r="M25" s="49">
        <v>5.4</v>
      </c>
      <c r="N25" s="49"/>
      <c r="O25" s="49"/>
      <c r="P25" s="49"/>
      <c r="Q25" s="64"/>
      <c r="R25" s="64"/>
    </row>
    <row r="26" spans="1:18" ht="48.75" customHeight="1">
      <c r="A26" s="36">
        <v>12</v>
      </c>
      <c r="B26" s="36" t="s">
        <v>147</v>
      </c>
      <c r="C26" s="37" t="s">
        <v>747</v>
      </c>
      <c r="D26" s="38" t="s">
        <v>707</v>
      </c>
      <c r="E26" s="26" t="s">
        <v>748</v>
      </c>
      <c r="F26" s="23" t="s">
        <v>709</v>
      </c>
      <c r="G26" s="23">
        <v>0.6</v>
      </c>
      <c r="H26" s="23">
        <v>3.5</v>
      </c>
      <c r="I26" s="23"/>
      <c r="J26" s="58">
        <f>SUM(K26:K27)</f>
        <v>37</v>
      </c>
      <c r="K26" s="50">
        <f t="shared" si="1"/>
        <v>27</v>
      </c>
      <c r="L26" s="50">
        <f t="shared" si="2"/>
        <v>16.8</v>
      </c>
      <c r="M26" s="49">
        <v>16.8</v>
      </c>
      <c r="N26" s="49"/>
      <c r="O26" s="49">
        <v>0.6</v>
      </c>
      <c r="P26" s="49">
        <v>10.2</v>
      </c>
      <c r="Q26" s="64"/>
      <c r="R26" s="64"/>
    </row>
    <row r="27" spans="1:18" ht="48.75" customHeight="1">
      <c r="A27" s="36"/>
      <c r="B27" s="36"/>
      <c r="C27" s="37"/>
      <c r="D27" s="38"/>
      <c r="E27" s="27" t="s">
        <v>749</v>
      </c>
      <c r="F27" s="28" t="s">
        <v>750</v>
      </c>
      <c r="G27" s="28">
        <v>1.2</v>
      </c>
      <c r="H27" s="28"/>
      <c r="I27" s="28"/>
      <c r="J27" s="58"/>
      <c r="K27" s="50">
        <f t="shared" si="1"/>
        <v>10</v>
      </c>
      <c r="L27" s="50">
        <f t="shared" si="2"/>
        <v>10</v>
      </c>
      <c r="M27" s="51">
        <v>10</v>
      </c>
      <c r="N27" s="51"/>
      <c r="O27" s="51"/>
      <c r="P27" s="51"/>
      <c r="Q27" s="64"/>
      <c r="R27" s="64"/>
    </row>
    <row r="28" spans="1:18" ht="18" customHeight="1">
      <c r="A28" s="36">
        <v>13</v>
      </c>
      <c r="B28" s="36" t="s">
        <v>751</v>
      </c>
      <c r="C28" s="37" t="s">
        <v>752</v>
      </c>
      <c r="D28" s="42" t="s">
        <v>707</v>
      </c>
      <c r="E28" s="29" t="s">
        <v>753</v>
      </c>
      <c r="F28" s="23" t="s">
        <v>709</v>
      </c>
      <c r="G28" s="23">
        <v>0.52</v>
      </c>
      <c r="H28" s="23">
        <v>3.5</v>
      </c>
      <c r="I28" s="23"/>
      <c r="J28" s="58">
        <f>SUM(K28:K32)</f>
        <v>66</v>
      </c>
      <c r="K28" s="50">
        <f aca="true" t="shared" si="3" ref="K28:K39">L28+P28+R28</f>
        <v>23.4</v>
      </c>
      <c r="L28" s="50">
        <f aca="true" t="shared" si="4" ref="L28:L39">M28+N28</f>
        <v>14.6</v>
      </c>
      <c r="M28" s="49">
        <v>14.6</v>
      </c>
      <c r="N28" s="49"/>
      <c r="O28" s="49">
        <v>0.52</v>
      </c>
      <c r="P28" s="49">
        <v>8.8</v>
      </c>
      <c r="Q28" s="64"/>
      <c r="R28" s="64"/>
    </row>
    <row r="29" spans="1:18" ht="18" customHeight="1">
      <c r="A29" s="36"/>
      <c r="B29" s="36"/>
      <c r="C29" s="37"/>
      <c r="D29" s="44"/>
      <c r="E29" s="29" t="s">
        <v>754</v>
      </c>
      <c r="F29" s="23" t="s">
        <v>709</v>
      </c>
      <c r="G29" s="23">
        <v>0.12</v>
      </c>
      <c r="H29" s="23">
        <v>3.5</v>
      </c>
      <c r="I29" s="23"/>
      <c r="J29" s="58"/>
      <c r="K29" s="50">
        <f t="shared" si="3"/>
        <v>5.4</v>
      </c>
      <c r="L29" s="50">
        <f t="shared" si="4"/>
        <v>5.4</v>
      </c>
      <c r="M29" s="49">
        <v>5.4</v>
      </c>
      <c r="N29" s="49"/>
      <c r="O29" s="49"/>
      <c r="P29" s="49"/>
      <c r="Q29" s="64"/>
      <c r="R29" s="64"/>
    </row>
    <row r="30" spans="1:18" ht="18" customHeight="1">
      <c r="A30" s="36"/>
      <c r="B30" s="36"/>
      <c r="C30" s="37"/>
      <c r="D30" s="44"/>
      <c r="E30" s="29" t="s">
        <v>755</v>
      </c>
      <c r="F30" s="23" t="s">
        <v>729</v>
      </c>
      <c r="G30" s="23">
        <v>0.19</v>
      </c>
      <c r="H30" s="23">
        <v>2.2</v>
      </c>
      <c r="I30" s="23"/>
      <c r="J30" s="58"/>
      <c r="K30" s="50">
        <f t="shared" si="3"/>
        <v>7</v>
      </c>
      <c r="L30" s="50">
        <f t="shared" si="4"/>
        <v>7</v>
      </c>
      <c r="M30" s="49">
        <v>7</v>
      </c>
      <c r="N30" s="49"/>
      <c r="O30" s="49"/>
      <c r="P30" s="49"/>
      <c r="Q30" s="64"/>
      <c r="R30" s="64"/>
    </row>
    <row r="31" spans="1:18" ht="18" customHeight="1">
      <c r="A31" s="36"/>
      <c r="B31" s="36"/>
      <c r="C31" s="37"/>
      <c r="D31" s="44"/>
      <c r="E31" s="29" t="s">
        <v>756</v>
      </c>
      <c r="F31" s="35" t="s">
        <v>729</v>
      </c>
      <c r="G31" s="35">
        <v>0.8</v>
      </c>
      <c r="H31" s="35">
        <v>1.5</v>
      </c>
      <c r="I31" s="35"/>
      <c r="J31" s="58"/>
      <c r="K31" s="50">
        <f t="shared" si="3"/>
        <v>19.200000000000003</v>
      </c>
      <c r="L31" s="50">
        <f t="shared" si="4"/>
        <v>8.8</v>
      </c>
      <c r="M31" s="49">
        <v>8.8</v>
      </c>
      <c r="N31" s="49"/>
      <c r="O31" s="49"/>
      <c r="P31" s="49"/>
      <c r="Q31" s="64">
        <v>0.8</v>
      </c>
      <c r="R31" s="64">
        <v>10.4</v>
      </c>
    </row>
    <row r="32" spans="1:18" ht="18" customHeight="1">
      <c r="A32" s="36"/>
      <c r="B32" s="36"/>
      <c r="C32" s="37"/>
      <c r="D32" s="43"/>
      <c r="E32" s="26" t="s">
        <v>757</v>
      </c>
      <c r="F32" s="23" t="s">
        <v>758</v>
      </c>
      <c r="G32" s="23">
        <v>35</v>
      </c>
      <c r="H32" s="23"/>
      <c r="I32" s="23"/>
      <c r="J32" s="58"/>
      <c r="K32" s="50">
        <f t="shared" si="3"/>
        <v>11</v>
      </c>
      <c r="L32" s="50">
        <f t="shared" si="4"/>
        <v>11</v>
      </c>
      <c r="M32" s="49">
        <v>11</v>
      </c>
      <c r="N32" s="49"/>
      <c r="O32" s="49"/>
      <c r="P32" s="49"/>
      <c r="Q32" s="64"/>
      <c r="R32" s="64"/>
    </row>
    <row r="33" spans="1:18" ht="18.75" customHeight="1">
      <c r="A33" s="36">
        <v>21</v>
      </c>
      <c r="B33" s="36"/>
      <c r="C33" s="37" t="s">
        <v>759</v>
      </c>
      <c r="D33" s="38" t="s">
        <v>707</v>
      </c>
      <c r="E33" s="29" t="s">
        <v>760</v>
      </c>
      <c r="F33" s="23" t="s">
        <v>709</v>
      </c>
      <c r="G33" s="23">
        <v>0.25</v>
      </c>
      <c r="H33" s="23">
        <v>3.5</v>
      </c>
      <c r="I33" s="23"/>
      <c r="J33" s="58">
        <f>SUM(K33:K34)</f>
        <v>48</v>
      </c>
      <c r="K33" s="50">
        <f t="shared" si="3"/>
        <v>12</v>
      </c>
      <c r="L33" s="50">
        <f t="shared" si="4"/>
        <v>12</v>
      </c>
      <c r="M33" s="49">
        <v>12</v>
      </c>
      <c r="N33" s="49"/>
      <c r="O33" s="49"/>
      <c r="P33" s="49"/>
      <c r="Q33" s="64"/>
      <c r="R33" s="64"/>
    </row>
    <row r="34" spans="1:18" ht="19.5" customHeight="1">
      <c r="A34" s="36"/>
      <c r="B34" s="36"/>
      <c r="C34" s="37"/>
      <c r="D34" s="38"/>
      <c r="E34" s="29" t="s">
        <v>761</v>
      </c>
      <c r="F34" s="23" t="s">
        <v>729</v>
      </c>
      <c r="G34" s="23">
        <v>2</v>
      </c>
      <c r="H34" s="23">
        <v>1</v>
      </c>
      <c r="I34" s="23"/>
      <c r="J34" s="58"/>
      <c r="K34" s="50">
        <f t="shared" si="3"/>
        <v>36</v>
      </c>
      <c r="L34" s="50">
        <f t="shared" si="4"/>
        <v>10</v>
      </c>
      <c r="M34" s="49">
        <v>10</v>
      </c>
      <c r="N34" s="49"/>
      <c r="O34" s="49"/>
      <c r="P34" s="49"/>
      <c r="Q34" s="64">
        <v>2</v>
      </c>
      <c r="R34" s="64">
        <v>26</v>
      </c>
    </row>
    <row r="35" spans="1:18" ht="30.75" customHeight="1">
      <c r="A35" s="36"/>
      <c r="B35" s="36"/>
      <c r="C35" s="37" t="s">
        <v>762</v>
      </c>
      <c r="D35" s="38" t="s">
        <v>707</v>
      </c>
      <c r="E35" s="29" t="s">
        <v>763</v>
      </c>
      <c r="F35" s="23" t="s">
        <v>709</v>
      </c>
      <c r="G35" s="23">
        <v>1.5</v>
      </c>
      <c r="H35" s="23">
        <v>3.5</v>
      </c>
      <c r="I35" s="23"/>
      <c r="J35" s="58">
        <f>K35</f>
        <v>67.5</v>
      </c>
      <c r="K35" s="50">
        <f t="shared" si="3"/>
        <v>67.5</v>
      </c>
      <c r="L35" s="50">
        <f t="shared" si="4"/>
        <v>42</v>
      </c>
      <c r="M35" s="49">
        <v>42</v>
      </c>
      <c r="N35" s="49"/>
      <c r="O35" s="49">
        <v>1.5</v>
      </c>
      <c r="P35" s="49">
        <v>25.5</v>
      </c>
      <c r="Q35" s="64"/>
      <c r="R35" s="64"/>
    </row>
    <row r="36" spans="1:18" ht="25.5" customHeight="1">
      <c r="A36" s="36">
        <v>14</v>
      </c>
      <c r="B36" s="36" t="s">
        <v>182</v>
      </c>
      <c r="C36" s="37" t="s">
        <v>764</v>
      </c>
      <c r="D36" s="42" t="s">
        <v>737</v>
      </c>
      <c r="E36" s="29" t="s">
        <v>765</v>
      </c>
      <c r="F36" s="23" t="s">
        <v>709</v>
      </c>
      <c r="G36" s="23">
        <v>0.67</v>
      </c>
      <c r="H36" s="23">
        <v>3.5</v>
      </c>
      <c r="I36" s="23"/>
      <c r="J36" s="58">
        <f>SUM(K36:K37)</f>
        <v>58.5</v>
      </c>
      <c r="K36" s="50">
        <f t="shared" si="3"/>
        <v>30.2</v>
      </c>
      <c r="L36" s="50">
        <f t="shared" si="4"/>
        <v>18.9</v>
      </c>
      <c r="M36" s="49">
        <v>18.9</v>
      </c>
      <c r="N36" s="49"/>
      <c r="O36" s="49">
        <v>0.67</v>
      </c>
      <c r="P36" s="49">
        <v>11.3</v>
      </c>
      <c r="Q36" s="64"/>
      <c r="R36" s="64"/>
    </row>
    <row r="37" spans="1:18" ht="27.75" customHeight="1">
      <c r="A37" s="36"/>
      <c r="B37" s="36"/>
      <c r="C37" s="37"/>
      <c r="D37" s="43"/>
      <c r="E37" s="29" t="s">
        <v>766</v>
      </c>
      <c r="F37" s="23" t="s">
        <v>709</v>
      </c>
      <c r="G37" s="23">
        <v>0.63</v>
      </c>
      <c r="H37" s="23">
        <v>3.5</v>
      </c>
      <c r="I37" s="23"/>
      <c r="J37" s="58"/>
      <c r="K37" s="50">
        <f t="shared" si="3"/>
        <v>28.3</v>
      </c>
      <c r="L37" s="50">
        <f t="shared" si="4"/>
        <v>28.3</v>
      </c>
      <c r="M37" s="49">
        <v>28.3</v>
      </c>
      <c r="N37" s="49"/>
      <c r="O37" s="49"/>
      <c r="P37" s="49"/>
      <c r="Q37" s="64"/>
      <c r="R37" s="64"/>
    </row>
    <row r="38" spans="1:18" ht="24" customHeight="1">
      <c r="A38" s="36"/>
      <c r="B38" s="36"/>
      <c r="C38" s="37" t="s">
        <v>767</v>
      </c>
      <c r="D38" s="42" t="s">
        <v>737</v>
      </c>
      <c r="E38" s="29" t="s">
        <v>768</v>
      </c>
      <c r="F38" s="23" t="s">
        <v>709</v>
      </c>
      <c r="G38" s="23">
        <v>0.39</v>
      </c>
      <c r="H38" s="23">
        <v>3.5</v>
      </c>
      <c r="I38" s="23"/>
      <c r="J38" s="58">
        <f>K38+K39</f>
        <v>45</v>
      </c>
      <c r="K38" s="50">
        <f t="shared" si="3"/>
        <v>17.6</v>
      </c>
      <c r="L38" s="50">
        <f t="shared" si="4"/>
        <v>11</v>
      </c>
      <c r="M38" s="49">
        <v>11</v>
      </c>
      <c r="N38" s="49"/>
      <c r="O38" s="49">
        <v>0.39</v>
      </c>
      <c r="P38" s="49">
        <v>6.6</v>
      </c>
      <c r="Q38" s="64"/>
      <c r="R38" s="64"/>
    </row>
    <row r="39" spans="1:18" ht="27" customHeight="1">
      <c r="A39" s="36"/>
      <c r="B39" s="36"/>
      <c r="C39" s="37"/>
      <c r="D39" s="43"/>
      <c r="E39" s="29" t="s">
        <v>769</v>
      </c>
      <c r="F39" s="35" t="s">
        <v>709</v>
      </c>
      <c r="G39" s="35">
        <v>0.61</v>
      </c>
      <c r="H39" s="35">
        <v>3.5</v>
      </c>
      <c r="I39" s="35"/>
      <c r="J39" s="58"/>
      <c r="K39" s="50">
        <f t="shared" si="3"/>
        <v>27.4</v>
      </c>
      <c r="L39" s="50">
        <f t="shared" si="4"/>
        <v>27.4</v>
      </c>
      <c r="M39" s="49">
        <v>27.4</v>
      </c>
      <c r="N39" s="49"/>
      <c r="O39" s="49"/>
      <c r="P39" s="49"/>
      <c r="Q39" s="64"/>
      <c r="R39" s="64"/>
    </row>
    <row r="40" ht="27" customHeight="1"/>
  </sheetData>
  <sheetProtection/>
  <autoFilter ref="A4:IL39"/>
  <mergeCells count="61">
    <mergeCell ref="A1:R1"/>
    <mergeCell ref="A2:R2"/>
    <mergeCell ref="L3:N3"/>
    <mergeCell ref="O3:R3"/>
    <mergeCell ref="A5:C5"/>
    <mergeCell ref="A3:A4"/>
    <mergeCell ref="A6:A7"/>
    <mergeCell ref="A8:A10"/>
    <mergeCell ref="A12:A14"/>
    <mergeCell ref="A15:A16"/>
    <mergeCell ref="A22:A25"/>
    <mergeCell ref="A26:A27"/>
    <mergeCell ref="A28:A35"/>
    <mergeCell ref="A36:A39"/>
    <mergeCell ref="B3:B4"/>
    <mergeCell ref="B6:B7"/>
    <mergeCell ref="B8:B10"/>
    <mergeCell ref="B12:B14"/>
    <mergeCell ref="B15:B16"/>
    <mergeCell ref="B22:B25"/>
    <mergeCell ref="B26:B27"/>
    <mergeCell ref="B28:B35"/>
    <mergeCell ref="B36:B39"/>
    <mergeCell ref="C3:C4"/>
    <mergeCell ref="C6:C7"/>
    <mergeCell ref="C8:C9"/>
    <mergeCell ref="C13:C14"/>
    <mergeCell ref="C22:C23"/>
    <mergeCell ref="C24:C25"/>
    <mergeCell ref="C26:C27"/>
    <mergeCell ref="C28:C32"/>
    <mergeCell ref="C33:C34"/>
    <mergeCell ref="C36:C37"/>
    <mergeCell ref="C38:C39"/>
    <mergeCell ref="D6:D7"/>
    <mergeCell ref="D8:D9"/>
    <mergeCell ref="D13:D14"/>
    <mergeCell ref="D22:D23"/>
    <mergeCell ref="D24:D25"/>
    <mergeCell ref="D26:D27"/>
    <mergeCell ref="D28:D32"/>
    <mergeCell ref="D33:D34"/>
    <mergeCell ref="D36:D37"/>
    <mergeCell ref="D38:D39"/>
    <mergeCell ref="E3:E4"/>
    <mergeCell ref="F3:F4"/>
    <mergeCell ref="G3:G4"/>
    <mergeCell ref="H3:H4"/>
    <mergeCell ref="I3:I4"/>
    <mergeCell ref="J3:J4"/>
    <mergeCell ref="J6:J7"/>
    <mergeCell ref="J8:J9"/>
    <mergeCell ref="J13:J14"/>
    <mergeCell ref="J22:J23"/>
    <mergeCell ref="J24:J25"/>
    <mergeCell ref="J26:J27"/>
    <mergeCell ref="J28:J32"/>
    <mergeCell ref="J33:J34"/>
    <mergeCell ref="J36:J37"/>
    <mergeCell ref="J38:J39"/>
    <mergeCell ref="K3:K4"/>
  </mergeCells>
  <printOptions horizontalCentered="1"/>
  <pageMargins left="0.2361111111111111" right="0.2361111111111111" top="0.8659722222222223" bottom="0.5902777777777778" header="0.15694444444444444" footer="0.39305555555555555"/>
  <pageSetup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12"/>
  <sheetViews>
    <sheetView zoomScaleSheetLayoutView="100" workbookViewId="0" topLeftCell="A1">
      <selection activeCell="B11" sqref="B11"/>
    </sheetView>
  </sheetViews>
  <sheetFormatPr defaultColWidth="9.00390625" defaultRowHeight="15"/>
  <cols>
    <col min="1" max="1" width="9.00390625" style="1" customWidth="1"/>
    <col min="2" max="2" width="32.140625" style="0" customWidth="1"/>
  </cols>
  <sheetData>
    <row r="4" spans="1:2" ht="27.75" customHeight="1">
      <c r="A4" s="2" t="s">
        <v>770</v>
      </c>
      <c r="B4" s="2"/>
    </row>
    <row r="5" spans="1:2" ht="31.5">
      <c r="A5" s="3">
        <v>1</v>
      </c>
      <c r="B5" s="4" t="s">
        <v>771</v>
      </c>
    </row>
    <row r="6" spans="1:2" ht="31.5">
      <c r="A6" s="3">
        <v>2</v>
      </c>
      <c r="B6" s="4" t="s">
        <v>772</v>
      </c>
    </row>
    <row r="7" spans="1:2" ht="31.5">
      <c r="A7" s="3">
        <v>3</v>
      </c>
      <c r="B7" s="4" t="s">
        <v>758</v>
      </c>
    </row>
    <row r="8" spans="1:2" ht="31.5">
      <c r="A8" s="3">
        <v>4</v>
      </c>
      <c r="B8" s="4" t="s">
        <v>773</v>
      </c>
    </row>
    <row r="9" spans="1:2" ht="31.5">
      <c r="A9" s="3">
        <v>5</v>
      </c>
      <c r="B9" s="4" t="s">
        <v>774</v>
      </c>
    </row>
    <row r="10" spans="1:2" ht="31.5">
      <c r="A10" s="3">
        <v>6</v>
      </c>
      <c r="B10" s="4" t="s">
        <v>775</v>
      </c>
    </row>
    <row r="11" spans="1:2" ht="31.5">
      <c r="A11" s="3">
        <v>7</v>
      </c>
      <c r="B11" s="4" t="s">
        <v>776</v>
      </c>
    </row>
    <row r="12" spans="1:2" ht="31.5">
      <c r="A12" s="3">
        <v>8</v>
      </c>
      <c r="B12" s="4" t="s">
        <v>777</v>
      </c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2019-01-04T07:54:00Z</dcterms:created>
  <dcterms:modified xsi:type="dcterms:W3CDTF">2023-01-05T06:00:44Z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54003CA75ADA445082DA54E6F17F390E</vt:lpwstr>
  </property>
  <property fmtid="{D5CDD505-2E9C-101B-9397-08002B2CF9AE}" pid="5" name="KSOReadingLayo">
    <vt:bool>true</vt:bool>
  </property>
</Properties>
</file>