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成绩册" sheetId="1" r:id="rId1"/>
  </sheets>
  <definedNames>
    <definedName name="_xlnm.Print_Titles" localSheetId="0">'成绩册'!$3:$3</definedName>
  </definedNames>
  <calcPr fullCalcOnLoad="1"/>
</workbook>
</file>

<file path=xl/sharedStrings.xml><?xml version="1.0" encoding="utf-8"?>
<sst xmlns="http://schemas.openxmlformats.org/spreadsheetml/2006/main" count="129" uniqueCount="77">
  <si>
    <t>天门市发展和改革委员会所属事业单位2022年公开招聘
工作人员总成绩</t>
  </si>
  <si>
    <t>招聘单位名称</t>
  </si>
  <si>
    <t>岗位所需专业</t>
  </si>
  <si>
    <t>职位招考人数</t>
  </si>
  <si>
    <t>姓名</t>
  </si>
  <si>
    <t>准考证号</t>
  </si>
  <si>
    <t>总分</t>
  </si>
  <si>
    <t>折算百分制
笔试总分</t>
  </si>
  <si>
    <t>加分</t>
  </si>
  <si>
    <t>笔试成绩</t>
  </si>
  <si>
    <t>笔试总成绩</t>
  </si>
  <si>
    <t>面试成绩</t>
  </si>
  <si>
    <t>面试总成绩</t>
  </si>
  <si>
    <t>总成绩</t>
  </si>
  <si>
    <t>排名</t>
  </si>
  <si>
    <t>天门市粮食发展中心</t>
  </si>
  <si>
    <t>食品科学与工程类</t>
  </si>
  <si>
    <t>胡紫菊</t>
  </si>
  <si>
    <t>2022101500107</t>
  </si>
  <si>
    <t>戴子轩</t>
  </si>
  <si>
    <t>2022101500103</t>
  </si>
  <si>
    <t>缺</t>
  </si>
  <si>
    <t>刘少锋</t>
  </si>
  <si>
    <t>2022101500109</t>
  </si>
  <si>
    <t>中国语言文学类</t>
  </si>
  <si>
    <t>毛苏媛</t>
  </si>
  <si>
    <t>2022101500117</t>
  </si>
  <si>
    <t>胡雨佳</t>
  </si>
  <si>
    <t>2022101500115</t>
  </si>
  <si>
    <t>李翔</t>
  </si>
  <si>
    <t>2022101500116</t>
  </si>
  <si>
    <t>天门营商环境发展中心</t>
  </si>
  <si>
    <t>经济学类、金融学类、经济与贸易类</t>
  </si>
  <si>
    <t>张欣雨</t>
  </si>
  <si>
    <t>2022101500215</t>
  </si>
  <si>
    <t>陈泉泉</t>
  </si>
  <si>
    <t>2022101500201</t>
  </si>
  <si>
    <t>陈睿</t>
  </si>
  <si>
    <t>2022101500216</t>
  </si>
  <si>
    <t>史玉龙</t>
  </si>
  <si>
    <t>2022101500129</t>
  </si>
  <si>
    <t>吴伟</t>
  </si>
  <si>
    <t>2022101500211</t>
  </si>
  <si>
    <t>吴作栋</t>
  </si>
  <si>
    <t>2022101500119</t>
  </si>
  <si>
    <t>陈惠玲</t>
  </si>
  <si>
    <t>2022101500217</t>
  </si>
  <si>
    <t>李欣雨</t>
  </si>
  <si>
    <t>2022101500206</t>
  </si>
  <si>
    <t>卢文静</t>
  </si>
  <si>
    <t>2022101500126</t>
  </si>
  <si>
    <t>会计学、财务管理</t>
  </si>
  <si>
    <t>李晓慧</t>
  </si>
  <si>
    <t>2022101500313</t>
  </si>
  <si>
    <t>佘希雨</t>
  </si>
  <si>
    <t>2022101500314</t>
  </si>
  <si>
    <t>周璐玲</t>
  </si>
  <si>
    <t>2022101500229</t>
  </si>
  <si>
    <t>天门市县域经济发展中心</t>
  </si>
  <si>
    <t>刘裕青</t>
  </si>
  <si>
    <t>2022101500425</t>
  </si>
  <si>
    <t>欧孟莹</t>
  </si>
  <si>
    <t>2022101500413</t>
  </si>
  <si>
    <t>曹嘉依</t>
  </si>
  <si>
    <t>2022101500325</t>
  </si>
  <si>
    <t>曾婷婷</t>
  </si>
  <si>
    <t>2022101500328</t>
  </si>
  <si>
    <t>李攀昂</t>
  </si>
  <si>
    <t>2022101500404</t>
  </si>
  <si>
    <t>熊进雯</t>
  </si>
  <si>
    <t>2022101500401</t>
  </si>
  <si>
    <t>肖玮琪</t>
  </si>
  <si>
    <t>2022101500403</t>
  </si>
  <si>
    <t>刘珂</t>
  </si>
  <si>
    <t>2022101500329</t>
  </si>
  <si>
    <t>陈岚艳</t>
  </si>
  <si>
    <t>2022101500414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</si>
</sst>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(0.00\)"/>
  </numFmts>
  <fonts count="49">
    <font>
      <sz val="10"/>
      <name val="Arial"/>
      <family val="2"/>
    </font>
    <font>
      <sz val="11"/>
      <name val="宋体"/>
      <family val="0"/>
    </font>
    <font>
      <sz val="24"/>
      <name val="宋体"/>
      <family val="0"/>
    </font>
    <font>
      <sz val="12"/>
      <name val="宋体"/>
      <family val="0"/>
    </font>
    <font>
      <b/>
      <sz val="25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name val="Calibri"/>
      <family val="0"/>
    </font>
    <font>
      <sz val="12"/>
      <name val="Calibri"/>
      <family val="0"/>
    </font>
    <font>
      <b/>
      <sz val="25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80" fontId="46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center" vertical="top" wrapText="1"/>
    </xf>
    <xf numFmtId="180" fontId="47" fillId="0" borderId="0" xfId="0" applyNumberFormat="1" applyFont="1" applyFill="1" applyAlignment="1">
      <alignment horizontal="center" vertical="top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80" fontId="48" fillId="0" borderId="0" xfId="0" applyNumberFormat="1" applyFont="1" applyFill="1" applyAlignment="1">
      <alignment horizontal="left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180" fontId="48" fillId="33" borderId="9" xfId="0" applyNumberFormat="1" applyFont="1" applyFill="1" applyBorder="1" applyAlignment="1">
      <alignment horizontal="center" vertical="center"/>
    </xf>
    <xf numFmtId="180" fontId="48" fillId="33" borderId="9" xfId="0" applyNumberFormat="1" applyFont="1" applyFill="1" applyBorder="1" applyAlignment="1">
      <alignment horizontal="center" vertical="center" wrapText="1"/>
    </xf>
    <xf numFmtId="180" fontId="48" fillId="33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80" fontId="46" fillId="0" borderId="9" xfId="0" applyNumberFormat="1" applyFont="1" applyFill="1" applyBorder="1" applyAlignment="1">
      <alignment horizontal="center" vertical="center"/>
    </xf>
    <xf numFmtId="18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80" fontId="4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30"/>
  <sheetViews>
    <sheetView tabSelected="1" zoomScale="84" zoomScaleNormal="84" workbookViewId="0" topLeftCell="A1">
      <selection activeCell="F12" sqref="F12"/>
    </sheetView>
  </sheetViews>
  <sheetFormatPr defaultColWidth="9.140625" defaultRowHeight="24.75" customHeight="1"/>
  <cols>
    <col min="1" max="1" width="25.8515625" style="3" customWidth="1"/>
    <col min="2" max="2" width="38.140625" style="3" customWidth="1"/>
    <col min="3" max="3" width="7.8515625" style="3" customWidth="1"/>
    <col min="4" max="4" width="8.421875" style="3" customWidth="1"/>
    <col min="5" max="5" width="17.28125" style="3" customWidth="1"/>
    <col min="6" max="6" width="9.57421875" style="4" customWidth="1"/>
    <col min="7" max="7" width="13.00390625" style="4" customWidth="1"/>
    <col min="8" max="8" width="8.8515625" style="4" customWidth="1"/>
    <col min="9" max="13" width="11.421875" style="4" customWidth="1"/>
    <col min="14" max="14" width="7.8515625" style="3" customWidth="1"/>
    <col min="15" max="16384" width="9.140625" style="3" customWidth="1"/>
  </cols>
  <sheetData>
    <row r="1" spans="1:14" s="1" customFormat="1" ht="75" customHeight="1">
      <c r="A1" s="5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</row>
    <row r="2" spans="1:14" ht="24.75" customHeight="1">
      <c r="A2" s="8"/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</row>
    <row r="3" spans="1:14" ht="60.75" customHeight="1">
      <c r="A3" s="11" t="s">
        <v>1</v>
      </c>
      <c r="B3" s="12" t="s">
        <v>2</v>
      </c>
      <c r="C3" s="12" t="s">
        <v>3</v>
      </c>
      <c r="D3" s="11" t="s">
        <v>4</v>
      </c>
      <c r="E3" s="11" t="s">
        <v>5</v>
      </c>
      <c r="F3" s="13" t="s">
        <v>6</v>
      </c>
      <c r="G3" s="14" t="s">
        <v>7</v>
      </c>
      <c r="H3" s="15" t="s">
        <v>8</v>
      </c>
      <c r="I3" s="15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1" t="s">
        <v>14</v>
      </c>
    </row>
    <row r="4" spans="1:14" s="2" customFormat="1" ht="30" customHeight="1">
      <c r="A4" s="16" t="s">
        <v>15</v>
      </c>
      <c r="B4" s="16" t="s">
        <v>16</v>
      </c>
      <c r="C4" s="16">
        <v>1</v>
      </c>
      <c r="D4" s="16" t="s">
        <v>17</v>
      </c>
      <c r="E4" s="16" t="s">
        <v>18</v>
      </c>
      <c r="F4" s="17">
        <v>234.35</v>
      </c>
      <c r="G4" s="18">
        <v>78.11666666666666</v>
      </c>
      <c r="H4" s="18"/>
      <c r="I4" s="18">
        <f>G4+H4</f>
        <v>78.11666666666666</v>
      </c>
      <c r="J4" s="18">
        <f>I4*0.4</f>
        <v>31.246666666666666</v>
      </c>
      <c r="K4" s="18">
        <v>76.6</v>
      </c>
      <c r="L4" s="18">
        <f>K4*0.6</f>
        <v>45.959999999999994</v>
      </c>
      <c r="M4" s="18">
        <f>J4+L4</f>
        <v>77.20666666666666</v>
      </c>
      <c r="N4" s="16">
        <v>1</v>
      </c>
    </row>
    <row r="5" spans="1:14" s="2" customFormat="1" ht="30" customHeight="1">
      <c r="A5" s="16" t="s">
        <v>15</v>
      </c>
      <c r="B5" s="16" t="s">
        <v>16</v>
      </c>
      <c r="C5" s="16">
        <v>1</v>
      </c>
      <c r="D5" s="16" t="s">
        <v>19</v>
      </c>
      <c r="E5" s="16" t="s">
        <v>20</v>
      </c>
      <c r="F5" s="17">
        <v>235.85</v>
      </c>
      <c r="G5" s="18">
        <v>78.61666666666666</v>
      </c>
      <c r="H5" s="18"/>
      <c r="I5" s="18">
        <f>G5+H5</f>
        <v>78.61666666666666</v>
      </c>
      <c r="J5" s="18">
        <f>I5*0.4</f>
        <v>31.446666666666665</v>
      </c>
      <c r="K5" s="20" t="s">
        <v>21</v>
      </c>
      <c r="L5" s="18">
        <v>0</v>
      </c>
      <c r="M5" s="18">
        <f>J5+L5</f>
        <v>31.446666666666665</v>
      </c>
      <c r="N5" s="16">
        <v>2</v>
      </c>
    </row>
    <row r="6" spans="1:14" s="2" customFormat="1" ht="30" customHeight="1">
      <c r="A6" s="16" t="s">
        <v>15</v>
      </c>
      <c r="B6" s="16" t="s">
        <v>16</v>
      </c>
      <c r="C6" s="16">
        <v>1</v>
      </c>
      <c r="D6" s="16" t="s">
        <v>22</v>
      </c>
      <c r="E6" s="16" t="s">
        <v>23</v>
      </c>
      <c r="F6" s="17">
        <v>229.45</v>
      </c>
      <c r="G6" s="18">
        <v>76.48333333333333</v>
      </c>
      <c r="H6" s="18"/>
      <c r="I6" s="18">
        <f>G6+H6</f>
        <v>76.48333333333333</v>
      </c>
      <c r="J6" s="18">
        <f aca="true" t="shared" si="0" ref="J5:J11">I6*0.4</f>
        <v>30.593333333333334</v>
      </c>
      <c r="K6" s="20" t="s">
        <v>21</v>
      </c>
      <c r="L6" s="18">
        <v>0</v>
      </c>
      <c r="M6" s="18">
        <f aca="true" t="shared" si="1" ref="M5:M13">J6+L6</f>
        <v>30.593333333333334</v>
      </c>
      <c r="N6" s="16">
        <v>3</v>
      </c>
    </row>
    <row r="7" spans="1:14" s="2" customFormat="1" ht="30" customHeight="1">
      <c r="A7" s="16" t="s">
        <v>15</v>
      </c>
      <c r="B7" s="16" t="s">
        <v>24</v>
      </c>
      <c r="C7" s="16">
        <v>1</v>
      </c>
      <c r="D7" s="16" t="s">
        <v>25</v>
      </c>
      <c r="E7" s="16" t="s">
        <v>26</v>
      </c>
      <c r="F7" s="17">
        <v>229.45</v>
      </c>
      <c r="G7" s="18">
        <v>76.48333333333333</v>
      </c>
      <c r="H7" s="18"/>
      <c r="I7" s="18">
        <f>G7+H7</f>
        <v>76.48333333333333</v>
      </c>
      <c r="J7" s="18">
        <f t="shared" si="0"/>
        <v>30.593333333333334</v>
      </c>
      <c r="K7" s="18">
        <v>77</v>
      </c>
      <c r="L7" s="18">
        <f>K7*0.6</f>
        <v>46.199999999999996</v>
      </c>
      <c r="M7" s="18">
        <f t="shared" si="1"/>
        <v>76.79333333333332</v>
      </c>
      <c r="N7" s="16">
        <v>1</v>
      </c>
    </row>
    <row r="8" spans="1:14" s="2" customFormat="1" ht="30" customHeight="1">
      <c r="A8" s="16" t="s">
        <v>15</v>
      </c>
      <c r="B8" s="16" t="s">
        <v>24</v>
      </c>
      <c r="C8" s="16">
        <v>1</v>
      </c>
      <c r="D8" s="16" t="s">
        <v>27</v>
      </c>
      <c r="E8" s="16" t="s">
        <v>28</v>
      </c>
      <c r="F8" s="17">
        <v>213.65</v>
      </c>
      <c r="G8" s="18">
        <v>71.21666666666667</v>
      </c>
      <c r="H8" s="18"/>
      <c r="I8" s="18">
        <f>G8+H8</f>
        <v>71.21666666666667</v>
      </c>
      <c r="J8" s="18">
        <f>I8*0.4</f>
        <v>28.486666666666668</v>
      </c>
      <c r="K8" s="18">
        <v>63.6</v>
      </c>
      <c r="L8" s="18">
        <f>K8*0.6</f>
        <v>38.16</v>
      </c>
      <c r="M8" s="18">
        <f>J8+L8</f>
        <v>66.64666666666666</v>
      </c>
      <c r="N8" s="16">
        <v>2</v>
      </c>
    </row>
    <row r="9" spans="1:14" s="2" customFormat="1" ht="30" customHeight="1">
      <c r="A9" s="16" t="s">
        <v>15</v>
      </c>
      <c r="B9" s="16" t="s">
        <v>24</v>
      </c>
      <c r="C9" s="16">
        <v>1</v>
      </c>
      <c r="D9" s="16" t="s">
        <v>29</v>
      </c>
      <c r="E9" s="16" t="s">
        <v>30</v>
      </c>
      <c r="F9" s="17">
        <v>227.7</v>
      </c>
      <c r="G9" s="18">
        <v>75.89999999999999</v>
      </c>
      <c r="H9" s="18"/>
      <c r="I9" s="18">
        <f>G9+H9</f>
        <v>75.89999999999999</v>
      </c>
      <c r="J9" s="18">
        <f>I9*0.4</f>
        <v>30.36</v>
      </c>
      <c r="K9" s="20" t="s">
        <v>21</v>
      </c>
      <c r="L9" s="18">
        <v>0</v>
      </c>
      <c r="M9" s="18">
        <f>J9+L9</f>
        <v>30.36</v>
      </c>
      <c r="N9" s="16">
        <v>3</v>
      </c>
    </row>
    <row r="10" spans="1:14" s="2" customFormat="1" ht="30" customHeight="1">
      <c r="A10" s="16" t="s">
        <v>31</v>
      </c>
      <c r="B10" s="16" t="s">
        <v>32</v>
      </c>
      <c r="C10" s="16">
        <v>3</v>
      </c>
      <c r="D10" s="16" t="s">
        <v>33</v>
      </c>
      <c r="E10" s="16" t="s">
        <v>34</v>
      </c>
      <c r="F10" s="17">
        <v>241.35</v>
      </c>
      <c r="G10" s="18">
        <v>80.45</v>
      </c>
      <c r="H10" s="18">
        <v>5</v>
      </c>
      <c r="I10" s="18">
        <f>G10+H10</f>
        <v>85.45</v>
      </c>
      <c r="J10" s="18">
        <f t="shared" si="0"/>
        <v>34.18</v>
      </c>
      <c r="K10" s="18">
        <v>82</v>
      </c>
      <c r="L10" s="18">
        <f>K10*0.6</f>
        <v>49.199999999999996</v>
      </c>
      <c r="M10" s="18">
        <f t="shared" si="1"/>
        <v>83.38</v>
      </c>
      <c r="N10" s="16">
        <v>1</v>
      </c>
    </row>
    <row r="11" spans="1:14" s="2" customFormat="1" ht="30" customHeight="1">
      <c r="A11" s="16" t="s">
        <v>31</v>
      </c>
      <c r="B11" s="16" t="s">
        <v>32</v>
      </c>
      <c r="C11" s="16">
        <v>3</v>
      </c>
      <c r="D11" s="16" t="s">
        <v>35</v>
      </c>
      <c r="E11" s="16" t="s">
        <v>36</v>
      </c>
      <c r="F11" s="17">
        <v>231.7</v>
      </c>
      <c r="G11" s="18">
        <v>77.23333333333333</v>
      </c>
      <c r="H11" s="18"/>
      <c r="I11" s="18">
        <f>G11+H11</f>
        <v>77.23333333333333</v>
      </c>
      <c r="J11" s="18">
        <f t="shared" si="0"/>
        <v>30.893333333333334</v>
      </c>
      <c r="K11" s="18">
        <v>79.8</v>
      </c>
      <c r="L11" s="18">
        <f>K11*0.6</f>
        <v>47.879999999999995</v>
      </c>
      <c r="M11" s="18">
        <f t="shared" si="1"/>
        <v>78.77333333333333</v>
      </c>
      <c r="N11" s="16">
        <v>2</v>
      </c>
    </row>
    <row r="12" spans="1:14" s="2" customFormat="1" ht="30" customHeight="1">
      <c r="A12" s="16" t="s">
        <v>31</v>
      </c>
      <c r="B12" s="16" t="s">
        <v>32</v>
      </c>
      <c r="C12" s="16">
        <v>3</v>
      </c>
      <c r="D12" s="16" t="s">
        <v>37</v>
      </c>
      <c r="E12" s="16" t="s">
        <v>38</v>
      </c>
      <c r="F12" s="17">
        <v>228.1</v>
      </c>
      <c r="G12" s="18">
        <v>76.03333333333333</v>
      </c>
      <c r="H12" s="18"/>
      <c r="I12" s="18">
        <f>G12+H12</f>
        <v>76.03333333333333</v>
      </c>
      <c r="J12" s="18">
        <f>I12*0.4</f>
        <v>30.413333333333334</v>
      </c>
      <c r="K12" s="18">
        <v>79</v>
      </c>
      <c r="L12" s="18">
        <f>K12*0.6</f>
        <v>47.4</v>
      </c>
      <c r="M12" s="18">
        <f>J12+L12</f>
        <v>77.81333333333333</v>
      </c>
      <c r="N12" s="16">
        <v>3</v>
      </c>
    </row>
    <row r="13" spans="1:14" s="2" customFormat="1" ht="30" customHeight="1">
      <c r="A13" s="16" t="s">
        <v>31</v>
      </c>
      <c r="B13" s="16" t="s">
        <v>32</v>
      </c>
      <c r="C13" s="16">
        <v>3</v>
      </c>
      <c r="D13" s="16" t="s">
        <v>39</v>
      </c>
      <c r="E13" s="16" t="s">
        <v>40</v>
      </c>
      <c r="F13" s="17">
        <v>225.95</v>
      </c>
      <c r="G13" s="18">
        <v>75.31666666666666</v>
      </c>
      <c r="H13" s="18"/>
      <c r="I13" s="18">
        <f>G13+H13</f>
        <v>75.31666666666666</v>
      </c>
      <c r="J13" s="18">
        <f>I13*0.4</f>
        <v>30.126666666666665</v>
      </c>
      <c r="K13" s="18">
        <v>78.2</v>
      </c>
      <c r="L13" s="18">
        <f>K13*0.6</f>
        <v>46.92</v>
      </c>
      <c r="M13" s="18">
        <f>J13+L13</f>
        <v>77.04666666666667</v>
      </c>
      <c r="N13" s="16">
        <v>4</v>
      </c>
    </row>
    <row r="14" spans="1:14" s="2" customFormat="1" ht="30" customHeight="1">
      <c r="A14" s="16" t="s">
        <v>31</v>
      </c>
      <c r="B14" s="16" t="s">
        <v>32</v>
      </c>
      <c r="C14" s="16">
        <v>3</v>
      </c>
      <c r="D14" s="16" t="s">
        <v>41</v>
      </c>
      <c r="E14" s="16" t="s">
        <v>42</v>
      </c>
      <c r="F14" s="17">
        <v>231.55</v>
      </c>
      <c r="G14" s="18">
        <v>77.18333333333334</v>
      </c>
      <c r="H14" s="18"/>
      <c r="I14" s="18">
        <f>G14+H14</f>
        <v>77.18333333333334</v>
      </c>
      <c r="J14" s="18">
        <f>I14*0.4</f>
        <v>30.873333333333335</v>
      </c>
      <c r="K14" s="18">
        <v>76.8</v>
      </c>
      <c r="L14" s="18">
        <f>K14*0.6</f>
        <v>46.08</v>
      </c>
      <c r="M14" s="18">
        <f>J14+L14</f>
        <v>76.95333333333333</v>
      </c>
      <c r="N14" s="16">
        <v>5</v>
      </c>
    </row>
    <row r="15" spans="1:14" s="2" customFormat="1" ht="30" customHeight="1">
      <c r="A15" s="16" t="s">
        <v>31</v>
      </c>
      <c r="B15" s="16" t="s">
        <v>32</v>
      </c>
      <c r="C15" s="16">
        <v>3</v>
      </c>
      <c r="D15" s="16" t="s">
        <v>43</v>
      </c>
      <c r="E15" s="16" t="s">
        <v>44</v>
      </c>
      <c r="F15" s="17">
        <v>229.2</v>
      </c>
      <c r="G15" s="18">
        <v>76.39999999999999</v>
      </c>
      <c r="H15" s="18"/>
      <c r="I15" s="18">
        <f>G15+H15</f>
        <v>76.39999999999999</v>
      </c>
      <c r="J15" s="18">
        <f>I15*0.4</f>
        <v>30.56</v>
      </c>
      <c r="K15" s="18">
        <v>74.8</v>
      </c>
      <c r="L15" s="18">
        <f>K15*0.6</f>
        <v>44.879999999999995</v>
      </c>
      <c r="M15" s="18">
        <f>J15+L15</f>
        <v>75.44</v>
      </c>
      <c r="N15" s="16">
        <v>6</v>
      </c>
    </row>
    <row r="16" spans="1:14" s="2" customFormat="1" ht="30" customHeight="1">
      <c r="A16" s="16" t="s">
        <v>31</v>
      </c>
      <c r="B16" s="16" t="s">
        <v>32</v>
      </c>
      <c r="C16" s="16">
        <v>3</v>
      </c>
      <c r="D16" s="16" t="s">
        <v>45</v>
      </c>
      <c r="E16" s="16" t="s">
        <v>46</v>
      </c>
      <c r="F16" s="17">
        <v>225</v>
      </c>
      <c r="G16" s="18">
        <v>75</v>
      </c>
      <c r="H16" s="18"/>
      <c r="I16" s="18">
        <f>G16+H16</f>
        <v>75</v>
      </c>
      <c r="J16" s="18">
        <f>I16*0.4</f>
        <v>30</v>
      </c>
      <c r="K16" s="18">
        <v>73.2</v>
      </c>
      <c r="L16" s="18">
        <f>K16*0.6</f>
        <v>43.92</v>
      </c>
      <c r="M16" s="18">
        <f>J16+L16</f>
        <v>73.92</v>
      </c>
      <c r="N16" s="16">
        <v>7</v>
      </c>
    </row>
    <row r="17" spans="1:14" s="2" customFormat="1" ht="30" customHeight="1">
      <c r="A17" s="16" t="s">
        <v>31</v>
      </c>
      <c r="B17" s="16" t="s">
        <v>32</v>
      </c>
      <c r="C17" s="16">
        <v>3</v>
      </c>
      <c r="D17" s="16" t="s">
        <v>47</v>
      </c>
      <c r="E17" s="16" t="s">
        <v>48</v>
      </c>
      <c r="F17" s="17">
        <v>229.65</v>
      </c>
      <c r="G17" s="18">
        <v>76.55</v>
      </c>
      <c r="H17" s="18"/>
      <c r="I17" s="18">
        <f>G17+H17</f>
        <v>76.55</v>
      </c>
      <c r="J17" s="18">
        <f>I17*0.4</f>
        <v>30.62</v>
      </c>
      <c r="K17" s="18" t="s">
        <v>21</v>
      </c>
      <c r="L17" s="18">
        <v>0</v>
      </c>
      <c r="M17" s="18">
        <f>J17+L17</f>
        <v>30.62</v>
      </c>
      <c r="N17" s="16">
        <v>8</v>
      </c>
    </row>
    <row r="18" spans="1:14" s="2" customFormat="1" ht="30" customHeight="1">
      <c r="A18" s="16" t="s">
        <v>31</v>
      </c>
      <c r="B18" s="16" t="s">
        <v>32</v>
      </c>
      <c r="C18" s="16">
        <v>3</v>
      </c>
      <c r="D18" s="16" t="s">
        <v>49</v>
      </c>
      <c r="E18" s="16" t="s">
        <v>50</v>
      </c>
      <c r="F18" s="17">
        <v>225.85</v>
      </c>
      <c r="G18" s="18">
        <v>75.28333333333333</v>
      </c>
      <c r="H18" s="18"/>
      <c r="I18" s="18">
        <f>G18+H18</f>
        <v>75.28333333333333</v>
      </c>
      <c r="J18" s="18">
        <f>I18*0.4</f>
        <v>30.113333333333333</v>
      </c>
      <c r="K18" s="20" t="s">
        <v>21</v>
      </c>
      <c r="L18" s="18">
        <v>0</v>
      </c>
      <c r="M18" s="18">
        <f>J18+L18</f>
        <v>30.113333333333333</v>
      </c>
      <c r="N18" s="16">
        <v>9</v>
      </c>
    </row>
    <row r="19" spans="1:14" s="2" customFormat="1" ht="30" customHeight="1">
      <c r="A19" s="16" t="s">
        <v>31</v>
      </c>
      <c r="B19" s="16" t="s">
        <v>51</v>
      </c>
      <c r="C19" s="16">
        <v>1</v>
      </c>
      <c r="D19" s="16" t="s">
        <v>52</v>
      </c>
      <c r="E19" s="16" t="s">
        <v>53</v>
      </c>
      <c r="F19" s="17">
        <v>236.35</v>
      </c>
      <c r="G19" s="18">
        <v>78.78333333333333</v>
      </c>
      <c r="H19" s="18"/>
      <c r="I19" s="18">
        <f>G19+H19</f>
        <v>78.78333333333333</v>
      </c>
      <c r="J19" s="18">
        <f>I19*0.4</f>
        <v>31.513333333333335</v>
      </c>
      <c r="K19" s="18">
        <v>82</v>
      </c>
      <c r="L19" s="18">
        <f>K19*0.6</f>
        <v>49.199999999999996</v>
      </c>
      <c r="M19" s="18">
        <f>J19+L19</f>
        <v>80.71333333333334</v>
      </c>
      <c r="N19" s="16">
        <v>1</v>
      </c>
    </row>
    <row r="20" spans="1:14" s="2" customFormat="1" ht="30" customHeight="1">
      <c r="A20" s="16" t="s">
        <v>31</v>
      </c>
      <c r="B20" s="16" t="s">
        <v>51</v>
      </c>
      <c r="C20" s="16">
        <v>1</v>
      </c>
      <c r="D20" s="16" t="s">
        <v>54</v>
      </c>
      <c r="E20" s="16" t="s">
        <v>55</v>
      </c>
      <c r="F20" s="17">
        <v>243.1</v>
      </c>
      <c r="G20" s="18">
        <v>81.03333333333333</v>
      </c>
      <c r="H20" s="18"/>
      <c r="I20" s="18">
        <f>G20+H20</f>
        <v>81.03333333333333</v>
      </c>
      <c r="J20" s="18">
        <f>I20*0.4</f>
        <v>32.413333333333334</v>
      </c>
      <c r="K20" s="18">
        <v>76.6</v>
      </c>
      <c r="L20" s="18">
        <f>K20*0.6</f>
        <v>45.959999999999994</v>
      </c>
      <c r="M20" s="18">
        <f>J20+L20</f>
        <v>78.37333333333333</v>
      </c>
      <c r="N20" s="16">
        <v>2</v>
      </c>
    </row>
    <row r="21" spans="1:14" s="2" customFormat="1" ht="30" customHeight="1">
      <c r="A21" s="16" t="s">
        <v>31</v>
      </c>
      <c r="B21" s="16" t="s">
        <v>51</v>
      </c>
      <c r="C21" s="16">
        <v>1</v>
      </c>
      <c r="D21" s="16" t="s">
        <v>56</v>
      </c>
      <c r="E21" s="16" t="s">
        <v>57</v>
      </c>
      <c r="F21" s="17">
        <v>242.7</v>
      </c>
      <c r="G21" s="18">
        <v>80.89999999999999</v>
      </c>
      <c r="H21" s="18"/>
      <c r="I21" s="18">
        <f>G21+H21</f>
        <v>80.89999999999999</v>
      </c>
      <c r="J21" s="18">
        <f>I21*0.4</f>
        <v>32.36</v>
      </c>
      <c r="K21" s="18">
        <v>76</v>
      </c>
      <c r="L21" s="18">
        <f>K21*0.6</f>
        <v>45.6</v>
      </c>
      <c r="M21" s="18">
        <f>J21+L21</f>
        <v>77.96000000000001</v>
      </c>
      <c r="N21" s="16">
        <v>3</v>
      </c>
    </row>
    <row r="22" spans="1:14" s="2" customFormat="1" ht="30" customHeight="1">
      <c r="A22" s="16" t="s">
        <v>58</v>
      </c>
      <c r="B22" s="16" t="s">
        <v>32</v>
      </c>
      <c r="C22" s="16">
        <v>3</v>
      </c>
      <c r="D22" s="16" t="s">
        <v>59</v>
      </c>
      <c r="E22" s="16" t="s">
        <v>60</v>
      </c>
      <c r="F22" s="17">
        <v>241.1</v>
      </c>
      <c r="G22" s="18">
        <v>80.36666666666666</v>
      </c>
      <c r="H22" s="18"/>
      <c r="I22" s="18">
        <f>G22+H22</f>
        <v>80.36666666666666</v>
      </c>
      <c r="J22" s="18">
        <f>I22*0.4</f>
        <v>32.14666666666667</v>
      </c>
      <c r="K22" s="18">
        <v>80.4</v>
      </c>
      <c r="L22" s="18">
        <f>K22*0.6</f>
        <v>48.24</v>
      </c>
      <c r="M22" s="18">
        <f>J22+L22</f>
        <v>80.38666666666667</v>
      </c>
      <c r="N22" s="16">
        <v>1</v>
      </c>
    </row>
    <row r="23" spans="1:14" s="2" customFormat="1" ht="30" customHeight="1">
      <c r="A23" s="16" t="s">
        <v>58</v>
      </c>
      <c r="B23" s="16" t="s">
        <v>32</v>
      </c>
      <c r="C23" s="16">
        <v>3</v>
      </c>
      <c r="D23" s="16" t="s">
        <v>61</v>
      </c>
      <c r="E23" s="16" t="s">
        <v>62</v>
      </c>
      <c r="F23" s="17">
        <v>231.4</v>
      </c>
      <c r="G23" s="18">
        <v>77.13333333333334</v>
      </c>
      <c r="H23" s="18"/>
      <c r="I23" s="18">
        <f>G23+H23</f>
        <v>77.13333333333334</v>
      </c>
      <c r="J23" s="18">
        <f>I23*0.4</f>
        <v>30.85333333333334</v>
      </c>
      <c r="K23" s="18">
        <v>81</v>
      </c>
      <c r="L23" s="18">
        <f>K23*0.6</f>
        <v>48.6</v>
      </c>
      <c r="M23" s="18">
        <f>J23+L23</f>
        <v>79.45333333333335</v>
      </c>
      <c r="N23" s="16">
        <v>2</v>
      </c>
    </row>
    <row r="24" spans="1:14" s="2" customFormat="1" ht="30" customHeight="1">
      <c r="A24" s="16" t="s">
        <v>58</v>
      </c>
      <c r="B24" s="16" t="s">
        <v>32</v>
      </c>
      <c r="C24" s="16">
        <v>3</v>
      </c>
      <c r="D24" s="16" t="s">
        <v>63</v>
      </c>
      <c r="E24" s="16" t="s">
        <v>64</v>
      </c>
      <c r="F24" s="17">
        <v>228.5</v>
      </c>
      <c r="G24" s="18">
        <v>76.16666666666667</v>
      </c>
      <c r="H24" s="18"/>
      <c r="I24" s="18">
        <f>G24+H24</f>
        <v>76.16666666666667</v>
      </c>
      <c r="J24" s="18">
        <f>I24*0.4</f>
        <v>30.46666666666667</v>
      </c>
      <c r="K24" s="18">
        <v>78.6</v>
      </c>
      <c r="L24" s="18">
        <f>K24*0.6</f>
        <v>47.16</v>
      </c>
      <c r="M24" s="18">
        <f>J24+L24</f>
        <v>77.62666666666667</v>
      </c>
      <c r="N24" s="16">
        <v>3</v>
      </c>
    </row>
    <row r="25" spans="1:14" s="2" customFormat="1" ht="30" customHeight="1">
      <c r="A25" s="16" t="s">
        <v>58</v>
      </c>
      <c r="B25" s="16" t="s">
        <v>32</v>
      </c>
      <c r="C25" s="16">
        <v>3</v>
      </c>
      <c r="D25" s="16" t="s">
        <v>65</v>
      </c>
      <c r="E25" s="16" t="s">
        <v>66</v>
      </c>
      <c r="F25" s="17">
        <v>233.9</v>
      </c>
      <c r="G25" s="18">
        <v>77.96666666666667</v>
      </c>
      <c r="H25" s="18"/>
      <c r="I25" s="18">
        <f>G25+H25</f>
        <v>77.96666666666667</v>
      </c>
      <c r="J25" s="18">
        <f>I25*0.4</f>
        <v>31.186666666666667</v>
      </c>
      <c r="K25" s="18">
        <v>75.8</v>
      </c>
      <c r="L25" s="18">
        <f>K25*0.6</f>
        <v>45.48</v>
      </c>
      <c r="M25" s="18">
        <f>J25+L25</f>
        <v>76.66666666666666</v>
      </c>
      <c r="N25" s="16">
        <v>4</v>
      </c>
    </row>
    <row r="26" spans="1:14" s="2" customFormat="1" ht="30" customHeight="1">
      <c r="A26" s="16" t="s">
        <v>58</v>
      </c>
      <c r="B26" s="16" t="s">
        <v>32</v>
      </c>
      <c r="C26" s="16">
        <v>3</v>
      </c>
      <c r="D26" s="16" t="s">
        <v>67</v>
      </c>
      <c r="E26" s="16" t="s">
        <v>68</v>
      </c>
      <c r="F26" s="17">
        <v>227.65</v>
      </c>
      <c r="G26" s="18">
        <v>75.88333333333334</v>
      </c>
      <c r="H26" s="18"/>
      <c r="I26" s="18">
        <f>G26+H26</f>
        <v>75.88333333333334</v>
      </c>
      <c r="J26" s="18">
        <f>I26*0.4</f>
        <v>30.35333333333334</v>
      </c>
      <c r="K26" s="18">
        <v>76.6</v>
      </c>
      <c r="L26" s="18">
        <f>K26*0.6</f>
        <v>45.959999999999994</v>
      </c>
      <c r="M26" s="18">
        <f>J26+L26</f>
        <v>76.31333333333333</v>
      </c>
      <c r="N26" s="16">
        <v>5</v>
      </c>
    </row>
    <row r="27" spans="1:14" s="2" customFormat="1" ht="30" customHeight="1">
      <c r="A27" s="16" t="s">
        <v>58</v>
      </c>
      <c r="B27" s="16" t="s">
        <v>32</v>
      </c>
      <c r="C27" s="16">
        <v>3</v>
      </c>
      <c r="D27" s="16" t="s">
        <v>69</v>
      </c>
      <c r="E27" s="16" t="s">
        <v>70</v>
      </c>
      <c r="F27" s="17">
        <v>226.3</v>
      </c>
      <c r="G27" s="18">
        <v>75.43333333333334</v>
      </c>
      <c r="H27" s="18"/>
      <c r="I27" s="18">
        <f>G27+H27</f>
        <v>75.43333333333334</v>
      </c>
      <c r="J27" s="18">
        <f>I27*0.4</f>
        <v>30.173333333333336</v>
      </c>
      <c r="K27" s="18">
        <v>75.2</v>
      </c>
      <c r="L27" s="18">
        <f>K27*0.6</f>
        <v>45.12</v>
      </c>
      <c r="M27" s="18">
        <f>J27+L27</f>
        <v>75.29333333333334</v>
      </c>
      <c r="N27" s="16">
        <v>6</v>
      </c>
    </row>
    <row r="28" spans="1:14" s="2" customFormat="1" ht="30" customHeight="1">
      <c r="A28" s="16" t="s">
        <v>58</v>
      </c>
      <c r="B28" s="16" t="s">
        <v>32</v>
      </c>
      <c r="C28" s="16">
        <v>3</v>
      </c>
      <c r="D28" s="16" t="s">
        <v>71</v>
      </c>
      <c r="E28" s="16" t="s">
        <v>72</v>
      </c>
      <c r="F28" s="17">
        <v>226.1</v>
      </c>
      <c r="G28" s="18">
        <v>75.36666666666666</v>
      </c>
      <c r="H28" s="18"/>
      <c r="I28" s="18">
        <f>G28+H28</f>
        <v>75.36666666666666</v>
      </c>
      <c r="J28" s="18">
        <f>I28*0.4</f>
        <v>30.146666666666665</v>
      </c>
      <c r="K28" s="18">
        <v>75.2</v>
      </c>
      <c r="L28" s="18">
        <f>K28*0.6</f>
        <v>45.12</v>
      </c>
      <c r="M28" s="18">
        <f>J28+L28</f>
        <v>75.26666666666667</v>
      </c>
      <c r="N28" s="16">
        <v>7</v>
      </c>
    </row>
    <row r="29" spans="1:14" s="2" customFormat="1" ht="30" customHeight="1">
      <c r="A29" s="16" t="s">
        <v>58</v>
      </c>
      <c r="B29" s="16" t="s">
        <v>32</v>
      </c>
      <c r="C29" s="16">
        <v>3</v>
      </c>
      <c r="D29" s="16" t="s">
        <v>73</v>
      </c>
      <c r="E29" s="16" t="s">
        <v>74</v>
      </c>
      <c r="F29" s="17">
        <v>248.85</v>
      </c>
      <c r="G29" s="18">
        <v>82.95</v>
      </c>
      <c r="H29" s="18"/>
      <c r="I29" s="18">
        <f>G29+H29</f>
        <v>82.95</v>
      </c>
      <c r="J29" s="18">
        <f>I29*0.4</f>
        <v>33.18</v>
      </c>
      <c r="K29" s="18">
        <v>0</v>
      </c>
      <c r="L29" s="18">
        <f>K29*0.6</f>
        <v>0</v>
      </c>
      <c r="M29" s="18">
        <f>J29+L29</f>
        <v>33.18</v>
      </c>
      <c r="N29" s="16">
        <v>8</v>
      </c>
    </row>
    <row r="30" spans="1:14" s="2" customFormat="1" ht="30" customHeight="1">
      <c r="A30" s="16" t="s">
        <v>58</v>
      </c>
      <c r="B30" s="16" t="s">
        <v>32</v>
      </c>
      <c r="C30" s="16">
        <v>3</v>
      </c>
      <c r="D30" s="16" t="s">
        <v>75</v>
      </c>
      <c r="E30" s="16" t="s">
        <v>76</v>
      </c>
      <c r="F30" s="17">
        <v>240.6</v>
      </c>
      <c r="G30" s="18">
        <v>80.2</v>
      </c>
      <c r="H30" s="18"/>
      <c r="I30" s="18">
        <f>G30+H30</f>
        <v>80.2</v>
      </c>
      <c r="J30" s="18">
        <f>I30*0.4</f>
        <v>32.080000000000005</v>
      </c>
      <c r="K30" s="20" t="s">
        <v>21</v>
      </c>
      <c r="L30" s="18">
        <v>0</v>
      </c>
      <c r="M30" s="18">
        <f>J30+L30</f>
        <v>32.080000000000005</v>
      </c>
      <c r="N30" s="16">
        <v>9</v>
      </c>
    </row>
  </sheetData>
  <sheetProtection password="DA56" sheet="1" objects="1"/>
  <mergeCells count="2">
    <mergeCell ref="A1:N1"/>
    <mergeCell ref="A2:N2"/>
  </mergeCells>
  <printOptions horizontalCentered="1"/>
  <pageMargins left="0.19652777777777777" right="0.19652777777777777" top="0.4722222222222222" bottom="0.275" header="0" footer="0.03888888888888889"/>
  <pageSetup fitToHeight="0" fitToWidth="1" horizontalDpi="300" verticalDpi="3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2022-10-19T08:14:09Z</dcterms:created>
  <dcterms:modified xsi:type="dcterms:W3CDTF">2022-11-26T05:41:35Z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E5F5C3400F8F454B8BE04C26548C5C3B</vt:lpwstr>
  </property>
</Properties>
</file>