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dashu</author>
  </authors>
  <commentList>
    <comment ref="H42" authorId="0">
      <text>
        <r>
          <rPr>
            <b/>
            <sz val="9"/>
            <rFont val="宋体"/>
            <family val="0"/>
          </rPr>
          <t>dashu:</t>
        </r>
        <r>
          <rPr>
            <sz val="9"/>
            <rFont val="宋体"/>
            <family val="0"/>
          </rPr>
          <t xml:space="preserve">
上级财政收回</t>
        </r>
      </text>
    </comment>
  </commentList>
</comments>
</file>

<file path=xl/sharedStrings.xml><?xml version="1.0" encoding="utf-8"?>
<sst xmlns="http://schemas.openxmlformats.org/spreadsheetml/2006/main" count="72" uniqueCount="68">
  <si>
    <t>天门高新园2019年收支决算总表</t>
  </si>
  <si>
    <t>编制：开发区财政局</t>
  </si>
  <si>
    <t>单位：万元</t>
  </si>
  <si>
    <t>收                 入</t>
  </si>
  <si>
    <t>支                 出</t>
  </si>
  <si>
    <t>项      目</t>
  </si>
  <si>
    <t>本年预算</t>
  </si>
  <si>
    <t>本年完成</t>
  </si>
  <si>
    <t>完成%</t>
  </si>
  <si>
    <t>备注</t>
  </si>
  <si>
    <t>项        目</t>
  </si>
  <si>
    <t>一、税收收入</t>
  </si>
  <si>
    <t>一、一般公共服务</t>
  </si>
  <si>
    <t>增值税</t>
  </si>
  <si>
    <t>政府办公厅（室）及相关机构事务</t>
  </si>
  <si>
    <t>企业所得税</t>
  </si>
  <si>
    <t>商贸事务</t>
  </si>
  <si>
    <t>个人所得税</t>
  </si>
  <si>
    <t>财政事务</t>
  </si>
  <si>
    <t>资源税</t>
  </si>
  <si>
    <t>其他一般公共服务支出</t>
  </si>
  <si>
    <t>城市维护建设税</t>
  </si>
  <si>
    <t>二、公共安全</t>
  </si>
  <si>
    <t>房产税</t>
  </si>
  <si>
    <t>其他公共安全支出</t>
  </si>
  <si>
    <t>印花税</t>
  </si>
  <si>
    <t>三、科学技术</t>
  </si>
  <si>
    <t>城镇土地使用税</t>
  </si>
  <si>
    <t>其他企事业补贴支出</t>
  </si>
  <si>
    <t>土地增值税</t>
  </si>
  <si>
    <t>四、社会保障和就业</t>
  </si>
  <si>
    <t>环境保护税</t>
  </si>
  <si>
    <t>人力资源事务</t>
  </si>
  <si>
    <t>行政事业单位离退休</t>
  </si>
  <si>
    <t>耕契两税</t>
  </si>
  <si>
    <t>社会福利</t>
  </si>
  <si>
    <t>其他农村社会救济</t>
  </si>
  <si>
    <t>其他社会保障和就业支出</t>
  </si>
  <si>
    <t>五、城乡社区事务</t>
  </si>
  <si>
    <t>二、上级补助收入</t>
  </si>
  <si>
    <t>城乡社区环境卫生</t>
  </si>
  <si>
    <t>污染治理</t>
  </si>
  <si>
    <t>体制补助收入</t>
  </si>
  <si>
    <t>其他城乡社区事务支出</t>
  </si>
  <si>
    <t>国营农场转移支付</t>
  </si>
  <si>
    <t>六、农林水事务</t>
  </si>
  <si>
    <t>其他结算补助</t>
  </si>
  <si>
    <t>农村综合改革</t>
  </si>
  <si>
    <t>对村民委员会和党支部的补助</t>
  </si>
  <si>
    <t>其他农林水事务支出</t>
  </si>
  <si>
    <t>三、其他收入</t>
  </si>
  <si>
    <t>七、预备费</t>
  </si>
  <si>
    <t>八、其他资本性支出</t>
  </si>
  <si>
    <t>征地拆迁</t>
  </si>
  <si>
    <t>安置房及基础设施建设</t>
  </si>
  <si>
    <t>四、基金收入</t>
  </si>
  <si>
    <t>大型修缮及办公设备购置</t>
  </si>
  <si>
    <t>其他资本性支出</t>
  </si>
  <si>
    <t xml:space="preserve">支出小计 </t>
  </si>
  <si>
    <t>九、上解支出</t>
  </si>
  <si>
    <t>老干经费</t>
  </si>
  <si>
    <t>出口退税超基数</t>
  </si>
  <si>
    <t>税务征收手续费</t>
  </si>
  <si>
    <t>十、其他支出</t>
  </si>
  <si>
    <t>贷款本息还款</t>
  </si>
  <si>
    <t>还款上级财政</t>
  </si>
  <si>
    <t>收入合计</t>
  </si>
  <si>
    <t>支出合计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</si>
</sst>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#,##0_ "/>
    <numFmt numFmtId="179" formatCode="0.000_ "/>
    <numFmt numFmtId="180" formatCode="0.0_ "/>
  </numFmts>
  <fonts count="25"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4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8" fontId="2" fillId="0" borderId="14" xfId="0" applyNumberFormat="1" applyFont="1" applyBorder="1" applyAlignment="1" applyProtection="1">
      <alignment horizontal="center" vertical="center"/>
      <protection/>
    </xf>
    <xf numFmtId="177" fontId="2" fillId="0" borderId="14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O20" sqref="O20"/>
    </sheetView>
  </sheetViews>
  <sheetFormatPr defaultColWidth="9.00390625" defaultRowHeight="14.25"/>
  <cols>
    <col min="1" max="1" width="15.50390625" style="0" customWidth="1"/>
    <col min="6" max="6" width="30.00390625" style="0" customWidth="1"/>
    <col min="8" max="8" width="9.375" style="0" bestFit="1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>
        <v>43918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t="s">
        <v>1</v>
      </c>
      <c r="H3" s="3" t="s">
        <v>2</v>
      </c>
      <c r="I3" s="3"/>
      <c r="J3" s="3"/>
    </row>
    <row r="4" spans="1:10" ht="14.25">
      <c r="A4" s="4" t="s">
        <v>3</v>
      </c>
      <c r="B4" s="5"/>
      <c r="C4" s="5"/>
      <c r="D4" s="5"/>
      <c r="E4" s="6"/>
      <c r="F4" s="4" t="s">
        <v>4</v>
      </c>
      <c r="G4" s="5"/>
      <c r="H4" s="5"/>
      <c r="I4" s="5"/>
      <c r="J4" s="6"/>
    </row>
    <row r="5" spans="1:10" ht="14.25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6</v>
      </c>
      <c r="H5" s="7" t="s">
        <v>7</v>
      </c>
      <c r="I5" s="7" t="s">
        <v>8</v>
      </c>
      <c r="J5" s="14" t="s">
        <v>9</v>
      </c>
    </row>
    <row r="6" spans="1:10" ht="14.25">
      <c r="A6" s="8" t="s">
        <v>11</v>
      </c>
      <c r="B6" s="9">
        <v>4765.565</v>
      </c>
      <c r="C6" s="9">
        <v>3787.62</v>
      </c>
      <c r="D6" s="9">
        <v>79.47892852159188</v>
      </c>
      <c r="E6" s="9"/>
      <c r="F6" s="8" t="s">
        <v>12</v>
      </c>
      <c r="G6" s="9">
        <v>1924.14</v>
      </c>
      <c r="H6" s="9">
        <v>2337.88</v>
      </c>
      <c r="I6" s="15">
        <v>121.50259336638707</v>
      </c>
      <c r="J6" s="8"/>
    </row>
    <row r="7" spans="1:10" ht="14.25">
      <c r="A7" s="8" t="s">
        <v>13</v>
      </c>
      <c r="B7" s="9">
        <v>1424.865</v>
      </c>
      <c r="C7" s="10">
        <v>1512.11</v>
      </c>
      <c r="D7" s="9">
        <v>106.12303621746622</v>
      </c>
      <c r="E7" s="9"/>
      <c r="F7" s="8" t="s">
        <v>14</v>
      </c>
      <c r="G7" s="9">
        <v>1256.15</v>
      </c>
      <c r="H7" s="9">
        <v>1679.02</v>
      </c>
      <c r="I7" s="15">
        <v>133.66397325160216</v>
      </c>
      <c r="J7" s="8"/>
    </row>
    <row r="8" spans="1:10" ht="14.25">
      <c r="A8" s="8" t="s">
        <v>15</v>
      </c>
      <c r="B8" s="9">
        <v>360</v>
      </c>
      <c r="C8" s="11">
        <v>333.5</v>
      </c>
      <c r="D8" s="9">
        <v>92.63888888888889</v>
      </c>
      <c r="E8" s="9"/>
      <c r="F8" s="8" t="s">
        <v>16</v>
      </c>
      <c r="G8" s="9">
        <v>50</v>
      </c>
      <c r="H8" s="9">
        <v>55.12</v>
      </c>
      <c r="I8" s="15">
        <v>110.24</v>
      </c>
      <c r="J8" s="8"/>
    </row>
    <row r="9" spans="1:10" ht="14.25">
      <c r="A9" s="8" t="s">
        <v>17</v>
      </c>
      <c r="B9" s="11">
        <v>52</v>
      </c>
      <c r="C9" s="11">
        <v>62.54</v>
      </c>
      <c r="D9" s="9">
        <v>120.26923076923077</v>
      </c>
      <c r="E9" s="9"/>
      <c r="F9" s="8" t="s">
        <v>18</v>
      </c>
      <c r="G9" s="9">
        <v>488.85</v>
      </c>
      <c r="H9" s="9">
        <v>516.82</v>
      </c>
      <c r="I9" s="15">
        <v>105.72159149023219</v>
      </c>
      <c r="J9" s="8"/>
    </row>
    <row r="10" spans="1:10" ht="14.25">
      <c r="A10" s="8" t="s">
        <v>19</v>
      </c>
      <c r="B10" s="9"/>
      <c r="C10" s="9"/>
      <c r="D10" s="9" t="e">
        <v>#DIV/0!</v>
      </c>
      <c r="E10" s="9"/>
      <c r="F10" s="8" t="s">
        <v>20</v>
      </c>
      <c r="G10" s="9">
        <v>129.14</v>
      </c>
      <c r="H10" s="9">
        <v>86.92</v>
      </c>
      <c r="I10" s="15">
        <v>67.30679882298281</v>
      </c>
      <c r="J10" s="8"/>
    </row>
    <row r="11" spans="1:10" ht="14.25">
      <c r="A11" s="8" t="s">
        <v>21</v>
      </c>
      <c r="B11" s="9">
        <v>574</v>
      </c>
      <c r="C11" s="11">
        <v>556.7</v>
      </c>
      <c r="D11" s="9">
        <v>96.98606271777004</v>
      </c>
      <c r="E11" s="9"/>
      <c r="F11" s="8" t="s">
        <v>22</v>
      </c>
      <c r="G11" s="9">
        <v>50</v>
      </c>
      <c r="H11" s="9">
        <v>25</v>
      </c>
      <c r="I11" s="15">
        <v>50</v>
      </c>
      <c r="J11" s="8"/>
    </row>
    <row r="12" spans="1:10" ht="14.25">
      <c r="A12" s="8" t="s">
        <v>23</v>
      </c>
      <c r="B12" s="9">
        <v>300</v>
      </c>
      <c r="C12" s="11">
        <v>194.82</v>
      </c>
      <c r="D12" s="9">
        <v>64.94</v>
      </c>
      <c r="E12" s="9"/>
      <c r="F12" s="8" t="s">
        <v>24</v>
      </c>
      <c r="G12" s="9">
        <v>50</v>
      </c>
      <c r="H12" s="9">
        <v>25</v>
      </c>
      <c r="I12" s="15">
        <v>50</v>
      </c>
      <c r="J12" s="8"/>
    </row>
    <row r="13" spans="1:10" ht="14.25">
      <c r="A13" s="8" t="s">
        <v>25</v>
      </c>
      <c r="B13" s="9">
        <v>35</v>
      </c>
      <c r="C13" s="11">
        <v>34</v>
      </c>
      <c r="D13" s="9">
        <v>97.14285714285714</v>
      </c>
      <c r="E13" s="9"/>
      <c r="F13" s="8" t="s">
        <v>26</v>
      </c>
      <c r="G13" s="9">
        <v>1259.1</v>
      </c>
      <c r="H13" s="9">
        <v>1698.68</v>
      </c>
      <c r="I13" s="15">
        <v>134.91223890080218</v>
      </c>
      <c r="J13" s="8"/>
    </row>
    <row r="14" spans="1:10" ht="14.25">
      <c r="A14" s="8" t="s">
        <v>27</v>
      </c>
      <c r="B14" s="9">
        <v>460</v>
      </c>
      <c r="C14" s="11">
        <v>248.72</v>
      </c>
      <c r="D14" s="9">
        <v>54.0695652173913</v>
      </c>
      <c r="E14" s="9"/>
      <c r="F14" s="8" t="s">
        <v>28</v>
      </c>
      <c r="G14" s="9">
        <v>1259.1</v>
      </c>
      <c r="H14" s="9">
        <v>1698.68</v>
      </c>
      <c r="I14" s="15">
        <v>134.91223890080218</v>
      </c>
      <c r="J14" s="8"/>
    </row>
    <row r="15" spans="1:10" ht="14.25">
      <c r="A15" s="8" t="s">
        <v>29</v>
      </c>
      <c r="B15" s="9"/>
      <c r="C15" s="9"/>
      <c r="D15" s="9" t="e">
        <v>#DIV/0!</v>
      </c>
      <c r="E15" s="9"/>
      <c r="F15" s="8" t="s">
        <v>30</v>
      </c>
      <c r="G15" s="9">
        <v>118.68</v>
      </c>
      <c r="H15" s="9">
        <v>155.52</v>
      </c>
      <c r="I15" s="15">
        <v>131.041456016178</v>
      </c>
      <c r="J15" s="8"/>
    </row>
    <row r="16" spans="1:10" ht="14.25">
      <c r="A16" s="8" t="s">
        <v>31</v>
      </c>
      <c r="B16" s="9"/>
      <c r="C16" s="9"/>
      <c r="D16" s="9" t="e">
        <v>#DIV/0!</v>
      </c>
      <c r="E16" s="9"/>
      <c r="F16" s="8" t="s">
        <v>32</v>
      </c>
      <c r="G16" s="9">
        <v>57.98</v>
      </c>
      <c r="H16" s="9">
        <v>75.7</v>
      </c>
      <c r="I16" s="15">
        <v>130.5622628492584</v>
      </c>
      <c r="J16" s="8"/>
    </row>
    <row r="17" spans="1:10" ht="14.25">
      <c r="A17" s="8"/>
      <c r="B17" s="9"/>
      <c r="C17" s="9"/>
      <c r="D17" s="9" t="e">
        <v>#DIV/0!</v>
      </c>
      <c r="E17" s="9"/>
      <c r="F17" s="8" t="s">
        <v>33</v>
      </c>
      <c r="G17" s="9">
        <v>42.31</v>
      </c>
      <c r="H17" s="9">
        <v>42.31</v>
      </c>
      <c r="I17" s="15">
        <v>100</v>
      </c>
      <c r="J17" s="8"/>
    </row>
    <row r="18" spans="1:10" ht="14.25">
      <c r="A18" s="8" t="s">
        <v>34</v>
      </c>
      <c r="B18" s="9">
        <v>1559.7</v>
      </c>
      <c r="C18" s="11">
        <v>845.23</v>
      </c>
      <c r="D18" s="9">
        <v>54.191831762518426</v>
      </c>
      <c r="E18" s="9"/>
      <c r="F18" s="8" t="s">
        <v>35</v>
      </c>
      <c r="G18" s="9">
        <v>18.39</v>
      </c>
      <c r="H18" s="9">
        <v>33.01</v>
      </c>
      <c r="I18" s="15">
        <v>179.49972811310494</v>
      </c>
      <c r="J18" s="8"/>
    </row>
    <row r="19" spans="1:10" ht="14.25">
      <c r="A19" s="8"/>
      <c r="B19" s="9"/>
      <c r="C19" s="9"/>
      <c r="D19" s="9"/>
      <c r="E19" s="9"/>
      <c r="F19" s="8" t="s">
        <v>36</v>
      </c>
      <c r="G19" s="9"/>
      <c r="H19" s="9"/>
      <c r="I19" s="15" t="e">
        <v>#DIV/0!</v>
      </c>
      <c r="J19" s="8"/>
    </row>
    <row r="20" spans="1:10" ht="14.25">
      <c r="A20" s="8"/>
      <c r="B20" s="9"/>
      <c r="C20" s="8"/>
      <c r="D20" s="9"/>
      <c r="E20" s="9"/>
      <c r="F20" s="8" t="s">
        <v>37</v>
      </c>
      <c r="G20" s="9"/>
      <c r="H20" s="9">
        <v>4.5</v>
      </c>
      <c r="I20" s="15" t="e">
        <v>#DIV/0!</v>
      </c>
      <c r="J20" s="8"/>
    </row>
    <row r="21" spans="1:10" ht="14.25">
      <c r="A21" s="8"/>
      <c r="B21" s="9"/>
      <c r="C21" s="8"/>
      <c r="D21" s="8"/>
      <c r="E21" s="8"/>
      <c r="F21" s="8" t="s">
        <v>38</v>
      </c>
      <c r="G21" s="9">
        <v>748.48</v>
      </c>
      <c r="H21" s="9">
        <v>1081.27</v>
      </c>
      <c r="I21" s="15">
        <v>144.46210987601538</v>
      </c>
      <c r="J21" s="8"/>
    </row>
    <row r="22" spans="1:10" ht="14.25">
      <c r="A22" s="8" t="s">
        <v>39</v>
      </c>
      <c r="B22" s="9">
        <v>1614.45</v>
      </c>
      <c r="C22" s="9">
        <v>2765.46</v>
      </c>
      <c r="D22" s="9">
        <v>171.29424881538603</v>
      </c>
      <c r="E22" s="9"/>
      <c r="F22" s="8" t="s">
        <v>40</v>
      </c>
      <c r="G22" s="9">
        <v>693.6</v>
      </c>
      <c r="H22" s="9">
        <v>671.05</v>
      </c>
      <c r="I22" s="15">
        <v>96.7488465974625</v>
      </c>
      <c r="J22" s="8"/>
    </row>
    <row r="23" spans="1:10" ht="14.25">
      <c r="A23" s="8"/>
      <c r="B23" s="9"/>
      <c r="C23" s="9"/>
      <c r="D23" s="9"/>
      <c r="E23" s="9"/>
      <c r="F23" s="8" t="s">
        <v>41</v>
      </c>
      <c r="G23" s="9"/>
      <c r="H23" s="9">
        <v>318.8</v>
      </c>
      <c r="I23" s="15" t="e">
        <v>#DIV/0!</v>
      </c>
      <c r="J23" s="8"/>
    </row>
    <row r="24" spans="1:10" ht="14.25">
      <c r="A24" s="8" t="s">
        <v>42</v>
      </c>
      <c r="B24" s="9">
        <v>1521.45</v>
      </c>
      <c r="C24" s="9">
        <v>1521.45</v>
      </c>
      <c r="D24" s="9">
        <v>100</v>
      </c>
      <c r="E24" s="8"/>
      <c r="F24" s="8" t="s">
        <v>43</v>
      </c>
      <c r="G24" s="9">
        <v>54.88</v>
      </c>
      <c r="H24" s="9">
        <v>91.42</v>
      </c>
      <c r="I24" s="15">
        <v>166.58163265306123</v>
      </c>
      <c r="J24" s="8"/>
    </row>
    <row r="25" spans="1:10" ht="14.25">
      <c r="A25" s="8" t="s">
        <v>44</v>
      </c>
      <c r="B25" s="9">
        <v>93</v>
      </c>
      <c r="C25" s="9">
        <v>93</v>
      </c>
      <c r="D25" s="9">
        <v>100</v>
      </c>
      <c r="E25" s="8"/>
      <c r="F25" s="8" t="s">
        <v>45</v>
      </c>
      <c r="G25" s="12">
        <v>783.32</v>
      </c>
      <c r="H25" s="9">
        <v>845.73</v>
      </c>
      <c r="I25" s="15">
        <v>107.96736965735587</v>
      </c>
      <c r="J25" s="8"/>
    </row>
    <row r="26" spans="1:10" ht="14.25">
      <c r="A26" s="8" t="s">
        <v>46</v>
      </c>
      <c r="B26" s="9"/>
      <c r="C26" s="8">
        <v>1151.01</v>
      </c>
      <c r="D26" s="9" t="e">
        <v>#DIV/0!</v>
      </c>
      <c r="E26" s="8"/>
      <c r="F26" s="8" t="s">
        <v>47</v>
      </c>
      <c r="G26" s="12">
        <v>43.65</v>
      </c>
      <c r="H26" s="9">
        <v>44.35</v>
      </c>
      <c r="I26" s="15">
        <v>101.60366552119132</v>
      </c>
      <c r="J26" s="8"/>
    </row>
    <row r="27" spans="1:10" ht="14.25">
      <c r="A27" s="8"/>
      <c r="B27" s="9"/>
      <c r="C27" s="8"/>
      <c r="D27" s="8"/>
      <c r="E27" s="8"/>
      <c r="F27" s="8" t="s">
        <v>48</v>
      </c>
      <c r="G27" s="12">
        <v>369.67</v>
      </c>
      <c r="H27" s="9">
        <v>337.83</v>
      </c>
      <c r="I27" s="15">
        <v>91.38691265182459</v>
      </c>
      <c r="J27" s="8"/>
    </row>
    <row r="28" spans="1:10" ht="14.25">
      <c r="A28" s="8"/>
      <c r="B28" s="9"/>
      <c r="C28" s="8"/>
      <c r="D28" s="8"/>
      <c r="E28" s="8"/>
      <c r="F28" s="8" t="s">
        <v>49</v>
      </c>
      <c r="G28" s="12">
        <v>370</v>
      </c>
      <c r="H28" s="9">
        <v>463.55</v>
      </c>
      <c r="I28" s="15">
        <v>125.2837837837838</v>
      </c>
      <c r="J28" s="8"/>
    </row>
    <row r="29" spans="1:10" ht="14.25">
      <c r="A29" s="8" t="s">
        <v>50</v>
      </c>
      <c r="B29" s="9">
        <v>100</v>
      </c>
      <c r="C29" s="8">
        <v>2413.34</v>
      </c>
      <c r="D29" s="9">
        <v>2413.34</v>
      </c>
      <c r="E29" s="8"/>
      <c r="F29" s="8" t="s">
        <v>51</v>
      </c>
      <c r="G29" s="9">
        <v>32</v>
      </c>
      <c r="H29" s="9">
        <v>32</v>
      </c>
      <c r="I29" s="15">
        <v>100</v>
      </c>
      <c r="J29" s="8"/>
    </row>
    <row r="30" spans="1:10" ht="14.25">
      <c r="A30" s="8"/>
      <c r="B30" s="9"/>
      <c r="C30" s="8"/>
      <c r="D30" s="8"/>
      <c r="E30" s="8"/>
      <c r="F30" s="8" t="s">
        <v>52</v>
      </c>
      <c r="G30" s="9">
        <v>26892.03</v>
      </c>
      <c r="H30" s="9">
        <v>23056.92</v>
      </c>
      <c r="I30" s="15">
        <v>85.738860175301</v>
      </c>
      <c r="J30" s="8"/>
    </row>
    <row r="31" spans="1:10" ht="14.25">
      <c r="A31" s="8"/>
      <c r="B31" s="9"/>
      <c r="C31" s="8"/>
      <c r="D31" s="8"/>
      <c r="E31" s="8"/>
      <c r="F31" s="8" t="s">
        <v>53</v>
      </c>
      <c r="G31" s="9">
        <v>7736.3</v>
      </c>
      <c r="H31" s="9">
        <v>4931.87</v>
      </c>
      <c r="I31" s="15">
        <v>63.74972532088983</v>
      </c>
      <c r="J31" s="8"/>
    </row>
    <row r="32" spans="1:10" ht="14.25">
      <c r="A32" s="8"/>
      <c r="B32" s="9"/>
      <c r="C32" s="8"/>
      <c r="D32" s="8"/>
      <c r="E32" s="8"/>
      <c r="F32" s="8" t="s">
        <v>54</v>
      </c>
      <c r="G32" s="9">
        <v>16105.73</v>
      </c>
      <c r="H32" s="9">
        <v>14378.7</v>
      </c>
      <c r="I32" s="15">
        <v>89.27692194020389</v>
      </c>
      <c r="J32" s="8"/>
    </row>
    <row r="33" spans="1:10" ht="14.25">
      <c r="A33" s="8" t="s">
        <v>55</v>
      </c>
      <c r="B33" s="9">
        <v>29450</v>
      </c>
      <c r="C33" s="8">
        <v>28776.61</v>
      </c>
      <c r="D33" s="8">
        <v>97.71344651952461</v>
      </c>
      <c r="E33" s="8"/>
      <c r="F33" s="8" t="s">
        <v>56</v>
      </c>
      <c r="G33" s="9">
        <v>1000</v>
      </c>
      <c r="H33" s="9">
        <v>1000</v>
      </c>
      <c r="I33" s="15">
        <v>100</v>
      </c>
      <c r="J33" s="8"/>
    </row>
    <row r="34" spans="1:10" ht="14.25">
      <c r="A34" s="8"/>
      <c r="B34" s="9"/>
      <c r="C34" s="8"/>
      <c r="D34" s="8"/>
      <c r="E34" s="8"/>
      <c r="F34" s="8" t="s">
        <v>57</v>
      </c>
      <c r="G34" s="9">
        <v>2050</v>
      </c>
      <c r="H34" s="9">
        <v>2746.35</v>
      </c>
      <c r="I34" s="15">
        <v>133.96829268292683</v>
      </c>
      <c r="J34" s="8"/>
    </row>
    <row r="35" spans="1:10" ht="14.25">
      <c r="A35" s="8"/>
      <c r="B35" s="9"/>
      <c r="C35" s="8"/>
      <c r="D35" s="8"/>
      <c r="E35" s="8"/>
      <c r="F35" s="8" t="s">
        <v>58</v>
      </c>
      <c r="G35" s="9">
        <v>31807.75</v>
      </c>
      <c r="H35" s="9">
        <v>29233</v>
      </c>
      <c r="I35" s="15">
        <v>91.9052746579057</v>
      </c>
      <c r="J35" s="8"/>
    </row>
    <row r="36" spans="1:10" ht="14.25">
      <c r="A36" s="8"/>
      <c r="B36" s="9"/>
      <c r="C36" s="8"/>
      <c r="D36" s="8"/>
      <c r="E36" s="8"/>
      <c r="F36" s="8" t="s">
        <v>59</v>
      </c>
      <c r="G36" s="9">
        <v>228</v>
      </c>
      <c r="H36" s="9"/>
      <c r="I36" s="15">
        <v>0</v>
      </c>
      <c r="J36" s="8"/>
    </row>
    <row r="37" spans="1:10" ht="14.25">
      <c r="A37" s="8"/>
      <c r="B37" s="9"/>
      <c r="C37" s="8"/>
      <c r="D37" s="8"/>
      <c r="E37" s="8"/>
      <c r="F37" s="8" t="s">
        <v>60</v>
      </c>
      <c r="G37" s="9"/>
      <c r="H37" s="9"/>
      <c r="I37" s="15" t="e">
        <v>#DIV/0!</v>
      </c>
      <c r="J37" s="8"/>
    </row>
    <row r="38" spans="1:10" ht="14.25">
      <c r="A38" s="8"/>
      <c r="B38" s="9"/>
      <c r="C38" s="8"/>
      <c r="D38" s="8"/>
      <c r="E38" s="8"/>
      <c r="F38" s="8" t="s">
        <v>61</v>
      </c>
      <c r="G38" s="9">
        <v>108</v>
      </c>
      <c r="H38" s="9"/>
      <c r="I38" s="15">
        <v>0</v>
      </c>
      <c r="J38" s="8"/>
    </row>
    <row r="39" spans="1:10" ht="14.25">
      <c r="A39" s="8"/>
      <c r="B39" s="9"/>
      <c r="C39" s="8"/>
      <c r="D39" s="8"/>
      <c r="E39" s="8"/>
      <c r="F39" s="8" t="s">
        <v>62</v>
      </c>
      <c r="G39" s="9">
        <v>120</v>
      </c>
      <c r="H39" s="9"/>
      <c r="I39" s="15">
        <v>0</v>
      </c>
      <c r="J39" s="8"/>
    </row>
    <row r="40" spans="1:10" ht="14.25">
      <c r="A40" s="8"/>
      <c r="B40" s="9"/>
      <c r="C40" s="8"/>
      <c r="D40" s="8"/>
      <c r="E40" s="8"/>
      <c r="F40" s="8" t="s">
        <v>63</v>
      </c>
      <c r="G40" s="9">
        <v>3894.27</v>
      </c>
      <c r="H40" s="9">
        <f>SUM(H41:H42)</f>
        <v>8510.03</v>
      </c>
      <c r="I40" s="15">
        <v>100</v>
      </c>
      <c r="J40" s="8"/>
    </row>
    <row r="41" spans="1:10" ht="14.25">
      <c r="A41" s="8"/>
      <c r="B41" s="9"/>
      <c r="C41" s="8"/>
      <c r="D41" s="8"/>
      <c r="E41" s="8"/>
      <c r="F41" s="8" t="s">
        <v>64</v>
      </c>
      <c r="G41" s="9">
        <v>3894.27</v>
      </c>
      <c r="H41" s="9">
        <v>3894.27</v>
      </c>
      <c r="I41" s="15">
        <v>100</v>
      </c>
      <c r="J41" s="8"/>
    </row>
    <row r="42" spans="1:10" ht="14.25">
      <c r="A42" s="8"/>
      <c r="B42" s="9"/>
      <c r="C42" s="8"/>
      <c r="D42" s="8"/>
      <c r="E42" s="8"/>
      <c r="F42" s="8" t="s">
        <v>65</v>
      </c>
      <c r="G42" s="9"/>
      <c r="H42" s="9">
        <v>4615.76</v>
      </c>
      <c r="I42" s="15" t="e">
        <f>H42/G42*100</f>
        <v>#DIV/0!</v>
      </c>
      <c r="J42" s="8"/>
    </row>
    <row r="43" spans="1:10" ht="14.25">
      <c r="A43" s="8" t="s">
        <v>66</v>
      </c>
      <c r="B43" s="9">
        <v>35930.015</v>
      </c>
      <c r="C43" s="9">
        <v>37743.03</v>
      </c>
      <c r="D43" s="9">
        <v>105.04596226859356</v>
      </c>
      <c r="E43" s="9"/>
      <c r="F43" s="13" t="s">
        <v>67</v>
      </c>
      <c r="G43" s="9">
        <v>35930.02</v>
      </c>
      <c r="H43" s="9">
        <f>H35+H40</f>
        <v>37743.03</v>
      </c>
      <c r="I43" s="15">
        <f>H43/G43*100</f>
        <v>105.04594765046053</v>
      </c>
      <c r="J43" s="8"/>
    </row>
  </sheetData>
  <sheetProtection/>
  <mergeCells count="5">
    <mergeCell ref="A1:J1"/>
    <mergeCell ref="A2:J2"/>
    <mergeCell ref="H3:J3"/>
    <mergeCell ref="A4:E4"/>
    <mergeCell ref="F4:J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dashu</dc:creator>
  <cp:keywords/>
  <dc:description/>
  <cp:lastModifiedBy>WPS_1563416211</cp:lastModifiedBy>
  <dcterms:created xsi:type="dcterms:W3CDTF">2020-07-13T06:41:43Z</dcterms:created>
  <dcterms:modified xsi:type="dcterms:W3CDTF">2020-07-14T01:59:25Z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