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720"/>
  </bookViews>
  <sheets>
    <sheet name="Sheet1  (2)" sheetId="6" r:id="rId1"/>
    <sheet name="Sheet3" sheetId="3" r:id="rId2"/>
  </sheets>
  <definedNames>
    <definedName name="_xlnm._FilterDatabase" localSheetId="0" hidden="1">'Sheet1  (2)'!$A$2:$J$34</definedName>
    <definedName name="_xlnm.Print_Titles" localSheetId="0">'Sheet1  (2)'!$2:$2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"/>
  <c r="L30"/>
  <c r="L29"/>
  <c r="L31"/>
  <c r="L32"/>
  <c r="L33"/>
  <c r="L34"/>
  <c r="L4"/>
  <c r="L5"/>
  <c r="L6"/>
  <c r="L7"/>
  <c r="L8"/>
  <c r="L9"/>
  <c r="L10"/>
  <c r="L11"/>
  <c r="L12"/>
  <c r="L13"/>
  <c r="L16"/>
  <c r="L17"/>
  <c r="L14"/>
  <c r="L15"/>
  <c r="L19"/>
  <c r="L18"/>
  <c r="L20"/>
  <c r="L21"/>
  <c r="L23"/>
  <c r="L22"/>
  <c r="L25"/>
  <c r="L24"/>
  <c r="L27"/>
  <c r="L26"/>
  <c r="L3"/>
  <c r="J4"/>
  <c r="J5"/>
  <c r="J6"/>
  <c r="J7"/>
  <c r="M7" s="1"/>
  <c r="J8"/>
  <c r="J9"/>
  <c r="J10"/>
  <c r="J11"/>
  <c r="M11" s="1"/>
  <c r="J12"/>
  <c r="J13"/>
  <c r="J16"/>
  <c r="J17"/>
  <c r="M17" s="1"/>
  <c r="J14"/>
  <c r="J15"/>
  <c r="J19"/>
  <c r="J18"/>
  <c r="J20"/>
  <c r="J21"/>
  <c r="J23"/>
  <c r="J22"/>
  <c r="J25"/>
  <c r="J24"/>
  <c r="J27"/>
  <c r="J26"/>
  <c r="M26" s="1"/>
  <c r="J28"/>
  <c r="M28" s="1"/>
  <c r="J30"/>
  <c r="M30" s="1"/>
  <c r="J29"/>
  <c r="M29" s="1"/>
  <c r="J31"/>
  <c r="M31" s="1"/>
  <c r="J32"/>
  <c r="J33"/>
  <c r="M33" s="1"/>
  <c r="J34"/>
  <c r="M34" s="1"/>
  <c r="J3"/>
  <c r="M3" s="1"/>
  <c r="M25" l="1"/>
  <c r="M14"/>
  <c r="M12"/>
  <c r="M8"/>
  <c r="M4"/>
  <c r="M5"/>
  <c r="M6"/>
  <c r="M32"/>
  <c r="M10"/>
  <c r="M19"/>
  <c r="M27"/>
  <c r="M23"/>
  <c r="M22"/>
  <c r="M18"/>
  <c r="M20"/>
  <c r="M16"/>
  <c r="M24"/>
  <c r="M21"/>
  <c r="M15"/>
  <c r="M13"/>
  <c r="M9"/>
</calcChain>
</file>

<file path=xl/sharedStrings.xml><?xml version="1.0" encoding="utf-8"?>
<sst xmlns="http://schemas.openxmlformats.org/spreadsheetml/2006/main" count="145" uniqueCount="120">
  <si>
    <t>招聘人数</t>
  </si>
  <si>
    <t>招考单位名称</t>
  </si>
  <si>
    <t>王云霞</t>
  </si>
  <si>
    <t>242100100207</t>
  </si>
  <si>
    <t>放射医生</t>
  </si>
  <si>
    <t>2022O0007</t>
  </si>
  <si>
    <t>1</t>
  </si>
  <si>
    <t>天门市黄潭镇卫生院</t>
  </si>
  <si>
    <t>2</t>
  </si>
  <si>
    <t>护士</t>
  </si>
  <si>
    <t>2022O0019</t>
  </si>
  <si>
    <t>天门市皂市中心卫生院</t>
  </si>
  <si>
    <t>袁松磊</t>
  </si>
  <si>
    <t>242100100116</t>
  </si>
  <si>
    <t>临床医生</t>
  </si>
  <si>
    <t>2022O0002</t>
  </si>
  <si>
    <t>天门市岳口镇卫生院</t>
  </si>
  <si>
    <t>何佳敏</t>
  </si>
  <si>
    <t>242100100111</t>
  </si>
  <si>
    <t>2022O0016</t>
  </si>
  <si>
    <t>常雪莹</t>
  </si>
  <si>
    <t>242100100122</t>
  </si>
  <si>
    <t>徐春桃</t>
  </si>
  <si>
    <t>242100100129</t>
  </si>
  <si>
    <t>2022O0001</t>
  </si>
  <si>
    <t>天门市多祥镇卫生院</t>
  </si>
  <si>
    <t>万小庆</t>
  </si>
  <si>
    <t>242100100205</t>
  </si>
  <si>
    <t>2022O0022</t>
  </si>
  <si>
    <t>天门市多宝镇卫生院</t>
  </si>
  <si>
    <t>方洋</t>
  </si>
  <si>
    <t>242100100112</t>
  </si>
  <si>
    <t>2022O0003</t>
  </si>
  <si>
    <t>2022O0017</t>
  </si>
  <si>
    <t>3</t>
  </si>
  <si>
    <t>谢情民</t>
  </si>
  <si>
    <t>242100100120</t>
  </si>
  <si>
    <t>2022O0015</t>
  </si>
  <si>
    <t>天门市杨林社区卫生服务中心</t>
  </si>
  <si>
    <t>帅军梅</t>
  </si>
  <si>
    <t>242100100208</t>
  </si>
  <si>
    <t>临床医师</t>
  </si>
  <si>
    <t>2022O0020</t>
  </si>
  <si>
    <t>天门市张港镇卫生院</t>
  </si>
  <si>
    <t>2022O0018</t>
  </si>
  <si>
    <t>徐晓婉</t>
  </si>
  <si>
    <t>242100100106</t>
  </si>
  <si>
    <t>天门市蒋场镇卫生院</t>
  </si>
  <si>
    <t>郭艾容</t>
  </si>
  <si>
    <t>242100100211</t>
  </si>
  <si>
    <t>张小容</t>
  </si>
  <si>
    <t>242100100128</t>
  </si>
  <si>
    <t>公共卫生</t>
  </si>
  <si>
    <t>2022O0012</t>
  </si>
  <si>
    <t>天门市拖市中心卫生院</t>
  </si>
  <si>
    <t>金昌雄</t>
  </si>
  <si>
    <t>242100100203</t>
  </si>
  <si>
    <t>陈艾平</t>
  </si>
  <si>
    <t>242100100126</t>
  </si>
  <si>
    <t>公卫医师</t>
  </si>
  <si>
    <t>2022O0011</t>
  </si>
  <si>
    <t>天门市卢市中心卫生院</t>
  </si>
  <si>
    <t>程群林</t>
  </si>
  <si>
    <t>242100100124</t>
  </si>
  <si>
    <t>2022O0009</t>
  </si>
  <si>
    <t>刘彩容</t>
  </si>
  <si>
    <t>242100100101</t>
  </si>
  <si>
    <t>刘学</t>
  </si>
  <si>
    <t>242100100304</t>
  </si>
  <si>
    <t>白杰文</t>
  </si>
  <si>
    <t>242100100216</t>
  </si>
  <si>
    <t>放射医师</t>
  </si>
  <si>
    <t>2022O0021</t>
  </si>
  <si>
    <t>陈容凤</t>
  </si>
  <si>
    <t>242100100301</t>
  </si>
  <si>
    <t>药剂</t>
  </si>
  <si>
    <t>2022O0023</t>
  </si>
  <si>
    <t>田传奇</t>
  </si>
  <si>
    <t>242100100229</t>
  </si>
  <si>
    <t>2022O0014</t>
  </si>
  <si>
    <t>张丽珠</t>
  </si>
  <si>
    <t>242100100107</t>
  </si>
  <si>
    <t>曾勤勤</t>
  </si>
  <si>
    <t>242100100114</t>
  </si>
  <si>
    <t>刘嫣</t>
  </si>
  <si>
    <t>242100100219</t>
  </si>
  <si>
    <t>严咏梅</t>
  </si>
  <si>
    <t>242100100225</t>
  </si>
  <si>
    <t>周洁</t>
  </si>
  <si>
    <t>242100100212</t>
  </si>
  <si>
    <t>刘辉</t>
  </si>
  <si>
    <t>242100100227</t>
  </si>
  <si>
    <t>2022O0006</t>
  </si>
  <si>
    <t>天门市胡市卫生院</t>
  </si>
  <si>
    <t>张雅丽</t>
  </si>
  <si>
    <t>242100100218</t>
  </si>
  <si>
    <t>吴莹</t>
  </si>
  <si>
    <t>242100100204</t>
  </si>
  <si>
    <t>吴依</t>
  </si>
  <si>
    <t>242100100201</t>
  </si>
  <si>
    <t>谢雪敏</t>
  </si>
  <si>
    <t>242100100220</t>
  </si>
  <si>
    <t>付羽桐</t>
  </si>
  <si>
    <t>242100100206</t>
  </si>
  <si>
    <t>序号</t>
    <phoneticPr fontId="1" type="noConversion"/>
  </si>
  <si>
    <t>报考岗位</t>
    <phoneticPr fontId="1" type="noConversion"/>
  </si>
  <si>
    <t>准考证号</t>
    <phoneticPr fontId="1" type="noConversion"/>
  </si>
  <si>
    <t>姓名</t>
    <phoneticPr fontId="1" type="noConversion"/>
  </si>
  <si>
    <t>报考岗位代码</t>
    <phoneticPr fontId="1" type="noConversion"/>
  </si>
  <si>
    <t>周柳婷</t>
  </si>
  <si>
    <t>242100100103</t>
  </si>
  <si>
    <t>名次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</si>
  <si>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</si>
  <si>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</si>
  <si>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</si>
  <si>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备注</t>
    <phoneticPr fontId="1" type="noConversion"/>
  </si>
  <si>
    <t>笔试总成绩 （按40%折算）</t>
    <phoneticPr fontId="1" type="noConversion"/>
  </si>
  <si>
    <t>面试总成绩（按60%折算）</t>
    <phoneticPr fontId="1" type="noConversion"/>
  </si>
  <si>
    <t>面试缺考</t>
    <phoneticPr fontId="1" type="noConversion"/>
  </si>
  <si>
    <t>天门市2022年基层医疗卫生专业技术人员专项公开招聘总成绩及排名一览表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</si>
</sst>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/>
    <xf numFmtId="0" fontId="4" fillId="0" borderId="1" xfId="0" quotePrefix="1" applyNumberFormat="1" applyFont="1" applyBorder="1" applyAlignment="1">
      <alignment horizontal="center" vertical="center"/>
    </xf>
    <xf numFmtId="176" fontId="0" fillId="0" borderId="0" xfId="0" applyNumberFormat="1" applyAlignment="1"/>
    <xf numFmtId="176" fontId="3" fillId="0" borderId="1" xfId="0" applyNumberFormat="1" applyFont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quotePrefix="1" applyNumberFormat="1" applyFont="1" applyBorder="1" applyAlignment="1">
      <alignment vertical="center"/>
    </xf>
    <xf numFmtId="0" fontId="5" fillId="0" borderId="1" xfId="0" quotePrefix="1" applyNumberFormat="1" applyFont="1" applyBorder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4" fillId="0" borderId="1" xfId="0" quotePrefix="1" applyNumberFormat="1" applyFont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R12" sqref="R12"/>
    </sheetView>
  </sheetViews>
  <sheetFormatPr defaultRowHeight="13.5"/>
  <cols>
    <col min="1" max="1" width="6.25" style="1" customWidth="1"/>
    <col min="2" max="2" width="19.25" style="1" customWidth="1" collapsed="1"/>
    <col min="3" max="3" width="9.875" style="1" customWidth="1"/>
    <col min="4" max="4" width="9" style="1"/>
    <col min="5" max="5" width="5.875" style="1" customWidth="1"/>
    <col min="6" max="7" width="9.125" style="1" customWidth="1"/>
    <col min="8" max="8" width="13.875" style="1" customWidth="1"/>
    <col min="9" max="9" width="9" style="1"/>
    <col min="10" max="10" width="14.125" style="1" customWidth="1"/>
    <col min="11" max="11" width="9" style="10"/>
    <col min="12" max="12" width="13.25" style="1" customWidth="1"/>
    <col min="13" max="13" width="9" style="1"/>
    <col min="14" max="14" width="7" style="1" customWidth="1"/>
    <col min="15" max="16384" width="9" style="1"/>
  </cols>
  <sheetData>
    <row r="1" spans="1:14" ht="36" customHeight="1">
      <c r="A1" s="21" t="s">
        <v>119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5" customFormat="1" ht="31.5" customHeight="1">
      <c r="A2" s="2" t="s">
        <v>104</v>
      </c>
      <c r="B2" s="3" t="s">
        <v>1</v>
      </c>
      <c r="C2" s="4" t="s">
        <v>108</v>
      </c>
      <c r="D2" s="4" t="s">
        <v>105</v>
      </c>
      <c r="E2" s="3" t="s">
        <v>0</v>
      </c>
      <c r="F2" s="4" t="s">
        <v>107</v>
      </c>
      <c r="G2" s="4" t="s">
        <v>111</v>
      </c>
      <c r="H2" s="4" t="s">
        <v>106</v>
      </c>
      <c r="I2" s="4" t="s">
        <v>112</v>
      </c>
      <c r="J2" s="4" t="s">
        <v>116</v>
      </c>
      <c r="K2" s="4" t="s">
        <v>113</v>
      </c>
      <c r="L2" s="4" t="s">
        <v>117</v>
      </c>
      <c r="M2" s="4" t="s">
        <v>114</v>
      </c>
      <c r="N2" s="4" t="s">
        <v>115</v>
      </c>
    </row>
    <row r="3" spans="1:14" s="8" customFormat="1" ht="15" customHeight="1">
      <c r="A3" s="6">
        <v>1</v>
      </c>
      <c r="B3" s="19" t="s">
        <v>25</v>
      </c>
      <c r="C3" s="20" t="s">
        <v>24</v>
      </c>
      <c r="D3" s="20" t="s">
        <v>9</v>
      </c>
      <c r="E3" s="20" t="s">
        <v>6</v>
      </c>
      <c r="F3" s="7" t="s">
        <v>22</v>
      </c>
      <c r="G3" s="7">
        <v>1</v>
      </c>
      <c r="H3" s="7" t="s">
        <v>23</v>
      </c>
      <c r="I3" s="11">
        <v>60</v>
      </c>
      <c r="J3" s="11">
        <f>I3*0.4</f>
        <v>24</v>
      </c>
      <c r="K3" s="17">
        <v>69.2</v>
      </c>
      <c r="L3" s="17">
        <f>K3*0.6</f>
        <v>41.52</v>
      </c>
      <c r="M3" s="11">
        <f>J3+L3</f>
        <v>65.52000000000001</v>
      </c>
      <c r="N3" s="13"/>
    </row>
    <row r="4" spans="1:14" s="8" customFormat="1" ht="15" customHeight="1">
      <c r="A4" s="6">
        <v>2</v>
      </c>
      <c r="B4" s="19"/>
      <c r="C4" s="20"/>
      <c r="D4" s="20"/>
      <c r="E4" s="20"/>
      <c r="F4" s="7" t="s">
        <v>84</v>
      </c>
      <c r="G4" s="7">
        <v>2</v>
      </c>
      <c r="H4" s="7" t="s">
        <v>85</v>
      </c>
      <c r="I4" s="11">
        <v>58</v>
      </c>
      <c r="J4" s="11">
        <f t="shared" ref="J4:J34" si="0">I4*0.4</f>
        <v>23.200000000000003</v>
      </c>
      <c r="K4" s="17">
        <v>66.2</v>
      </c>
      <c r="L4" s="17">
        <f t="shared" ref="L4:L34" si="1">K4*0.6</f>
        <v>39.72</v>
      </c>
      <c r="M4" s="11">
        <f t="shared" ref="M4:M34" si="2">J4+L4</f>
        <v>62.92</v>
      </c>
      <c r="N4" s="13"/>
    </row>
    <row r="5" spans="1:14" s="8" customFormat="1" ht="15" customHeight="1">
      <c r="A5" s="6">
        <v>3</v>
      </c>
      <c r="B5" s="19" t="s">
        <v>16</v>
      </c>
      <c r="C5" s="7" t="s">
        <v>15</v>
      </c>
      <c r="D5" s="7" t="s">
        <v>14</v>
      </c>
      <c r="E5" s="7" t="s">
        <v>6</v>
      </c>
      <c r="F5" s="7" t="s">
        <v>12</v>
      </c>
      <c r="G5" s="7">
        <v>1</v>
      </c>
      <c r="H5" s="7" t="s">
        <v>13</v>
      </c>
      <c r="I5" s="11">
        <v>77.833333333333329</v>
      </c>
      <c r="J5" s="11">
        <f t="shared" si="0"/>
        <v>31.133333333333333</v>
      </c>
      <c r="K5" s="17">
        <v>81.599999999999994</v>
      </c>
      <c r="L5" s="17">
        <f t="shared" si="1"/>
        <v>48.959999999999994</v>
      </c>
      <c r="M5" s="11">
        <f t="shared" si="2"/>
        <v>80.093333333333334</v>
      </c>
      <c r="N5" s="13"/>
    </row>
    <row r="6" spans="1:14" s="8" customFormat="1" ht="15" customHeight="1">
      <c r="A6" s="6">
        <v>4</v>
      </c>
      <c r="B6" s="19"/>
      <c r="C6" s="14" t="s">
        <v>32</v>
      </c>
      <c r="D6" s="7" t="s">
        <v>14</v>
      </c>
      <c r="E6" s="7">
        <v>1</v>
      </c>
      <c r="F6" s="7" t="s">
        <v>30</v>
      </c>
      <c r="G6" s="7">
        <v>1</v>
      </c>
      <c r="H6" s="7" t="s">
        <v>31</v>
      </c>
      <c r="I6" s="11">
        <v>86.333333333333329</v>
      </c>
      <c r="J6" s="11">
        <f t="shared" si="0"/>
        <v>34.533333333333331</v>
      </c>
      <c r="K6" s="17">
        <v>81.8</v>
      </c>
      <c r="L6" s="17">
        <f t="shared" si="1"/>
        <v>49.08</v>
      </c>
      <c r="M6" s="11">
        <f t="shared" si="2"/>
        <v>83.61333333333333</v>
      </c>
      <c r="N6" s="13"/>
    </row>
    <row r="7" spans="1:14" s="8" customFormat="1" ht="15" customHeight="1">
      <c r="A7" s="6">
        <v>5</v>
      </c>
      <c r="B7" s="9" t="s">
        <v>93</v>
      </c>
      <c r="C7" s="7" t="s">
        <v>92</v>
      </c>
      <c r="D7" s="7" t="s">
        <v>9</v>
      </c>
      <c r="E7" s="7" t="s">
        <v>6</v>
      </c>
      <c r="F7" s="7" t="s">
        <v>98</v>
      </c>
      <c r="G7" s="7">
        <v>1</v>
      </c>
      <c r="H7" s="7" t="s">
        <v>99</v>
      </c>
      <c r="I7" s="11">
        <v>55.666666666666664</v>
      </c>
      <c r="J7" s="11">
        <f t="shared" si="0"/>
        <v>22.266666666666666</v>
      </c>
      <c r="K7" s="17">
        <v>66</v>
      </c>
      <c r="L7" s="17">
        <f t="shared" si="1"/>
        <v>39.6</v>
      </c>
      <c r="M7" s="11">
        <f t="shared" si="2"/>
        <v>61.866666666666667</v>
      </c>
      <c r="N7" s="13"/>
    </row>
    <row r="8" spans="1:14" s="8" customFormat="1" ht="15" customHeight="1">
      <c r="A8" s="6">
        <v>6</v>
      </c>
      <c r="B8" s="9" t="s">
        <v>7</v>
      </c>
      <c r="C8" s="7" t="s">
        <v>5</v>
      </c>
      <c r="D8" s="7" t="s">
        <v>4</v>
      </c>
      <c r="E8" s="7" t="s">
        <v>6</v>
      </c>
      <c r="F8" s="7" t="s">
        <v>2</v>
      </c>
      <c r="G8" s="7">
        <v>1</v>
      </c>
      <c r="H8" s="7" t="s">
        <v>3</v>
      </c>
      <c r="I8" s="11">
        <v>67.5</v>
      </c>
      <c r="J8" s="11">
        <f t="shared" si="0"/>
        <v>27</v>
      </c>
      <c r="K8" s="17">
        <v>65.8</v>
      </c>
      <c r="L8" s="17">
        <f t="shared" si="1"/>
        <v>39.479999999999997</v>
      </c>
      <c r="M8" s="11">
        <f t="shared" si="2"/>
        <v>66.47999999999999</v>
      </c>
      <c r="N8" s="13"/>
    </row>
    <row r="9" spans="1:14" s="8" customFormat="1" ht="15" customHeight="1">
      <c r="A9" s="6">
        <v>7</v>
      </c>
      <c r="B9" s="9" t="s">
        <v>47</v>
      </c>
      <c r="C9" s="7" t="s">
        <v>64</v>
      </c>
      <c r="D9" s="7" t="s">
        <v>14</v>
      </c>
      <c r="E9" s="7" t="s">
        <v>6</v>
      </c>
      <c r="F9" s="7" t="s">
        <v>62</v>
      </c>
      <c r="G9" s="7">
        <v>1</v>
      </c>
      <c r="H9" s="7" t="s">
        <v>63</v>
      </c>
      <c r="I9" s="11">
        <v>86.833333333333329</v>
      </c>
      <c r="J9" s="11">
        <f t="shared" si="0"/>
        <v>34.733333333333334</v>
      </c>
      <c r="K9" s="17">
        <v>80</v>
      </c>
      <c r="L9" s="17">
        <f t="shared" si="1"/>
        <v>48</v>
      </c>
      <c r="M9" s="11">
        <f t="shared" si="2"/>
        <v>82.733333333333334</v>
      </c>
      <c r="N9" s="13"/>
    </row>
    <row r="10" spans="1:14" s="8" customFormat="1" ht="15" customHeight="1">
      <c r="A10" s="6">
        <v>8</v>
      </c>
      <c r="B10" s="9" t="s">
        <v>61</v>
      </c>
      <c r="C10" s="7" t="s">
        <v>60</v>
      </c>
      <c r="D10" s="7" t="s">
        <v>59</v>
      </c>
      <c r="E10" s="7" t="s">
        <v>6</v>
      </c>
      <c r="F10" s="7" t="s">
        <v>57</v>
      </c>
      <c r="G10" s="7">
        <v>1</v>
      </c>
      <c r="H10" s="7" t="s">
        <v>58</v>
      </c>
      <c r="I10" s="11">
        <v>77</v>
      </c>
      <c r="J10" s="11">
        <f t="shared" si="0"/>
        <v>30.8</v>
      </c>
      <c r="K10" s="17">
        <v>84.8</v>
      </c>
      <c r="L10" s="17">
        <f t="shared" si="1"/>
        <v>50.879999999999995</v>
      </c>
      <c r="M10" s="11">
        <f t="shared" si="2"/>
        <v>81.679999999999993</v>
      </c>
      <c r="N10" s="13"/>
    </row>
    <row r="11" spans="1:14" s="8" customFormat="1" ht="15" customHeight="1">
      <c r="A11" s="6">
        <v>9</v>
      </c>
      <c r="B11" s="9" t="s">
        <v>54</v>
      </c>
      <c r="C11" s="7" t="s">
        <v>53</v>
      </c>
      <c r="D11" s="7" t="s">
        <v>52</v>
      </c>
      <c r="E11" s="7" t="s">
        <v>6</v>
      </c>
      <c r="F11" s="7" t="s">
        <v>50</v>
      </c>
      <c r="G11" s="7">
        <v>1</v>
      </c>
      <c r="H11" s="7" t="s">
        <v>51</v>
      </c>
      <c r="I11" s="11">
        <v>76.833333333333329</v>
      </c>
      <c r="J11" s="11">
        <f t="shared" si="0"/>
        <v>30.733333333333334</v>
      </c>
      <c r="K11" s="17">
        <v>69.8</v>
      </c>
      <c r="L11" s="17">
        <f t="shared" si="1"/>
        <v>41.879999999999995</v>
      </c>
      <c r="M11" s="11">
        <f t="shared" si="2"/>
        <v>72.61333333333333</v>
      </c>
      <c r="N11" s="13"/>
    </row>
    <row r="12" spans="1:14" s="8" customFormat="1" ht="15" customHeight="1">
      <c r="A12" s="6">
        <v>10</v>
      </c>
      <c r="B12" s="15" t="s">
        <v>38</v>
      </c>
      <c r="C12" s="14" t="s">
        <v>79</v>
      </c>
      <c r="D12" s="14" t="s">
        <v>14</v>
      </c>
      <c r="E12" s="7" t="s">
        <v>6</v>
      </c>
      <c r="F12" s="7" t="s">
        <v>82</v>
      </c>
      <c r="G12" s="7">
        <v>1</v>
      </c>
      <c r="H12" s="7" t="s">
        <v>83</v>
      </c>
      <c r="I12" s="11">
        <v>79</v>
      </c>
      <c r="J12" s="11">
        <f t="shared" si="0"/>
        <v>31.6</v>
      </c>
      <c r="K12" s="17">
        <v>84.6</v>
      </c>
      <c r="L12" s="17">
        <f t="shared" si="1"/>
        <v>50.76</v>
      </c>
      <c r="M12" s="11">
        <f t="shared" si="2"/>
        <v>82.36</v>
      </c>
      <c r="N12" s="13"/>
    </row>
    <row r="13" spans="1:14" s="8" customFormat="1" ht="15" customHeight="1">
      <c r="A13" s="6">
        <v>11</v>
      </c>
      <c r="B13" s="19" t="s">
        <v>11</v>
      </c>
      <c r="C13" s="20" t="s">
        <v>37</v>
      </c>
      <c r="D13" s="20" t="s">
        <v>14</v>
      </c>
      <c r="E13" s="20" t="s">
        <v>34</v>
      </c>
      <c r="F13" s="7" t="s">
        <v>67</v>
      </c>
      <c r="G13" s="7">
        <v>1</v>
      </c>
      <c r="H13" s="7" t="s">
        <v>68</v>
      </c>
      <c r="I13" s="11">
        <v>86.666666666666671</v>
      </c>
      <c r="J13" s="11">
        <f t="shared" ref="J13:J31" si="3">I13*0.4</f>
        <v>34.666666666666671</v>
      </c>
      <c r="K13" s="17">
        <v>86.6</v>
      </c>
      <c r="L13" s="17">
        <f t="shared" ref="L13:L31" si="4">K13*0.6</f>
        <v>51.959999999999994</v>
      </c>
      <c r="M13" s="11">
        <f t="shared" ref="M13:M31" si="5">J13+L13</f>
        <v>86.626666666666665</v>
      </c>
      <c r="N13" s="13"/>
    </row>
    <row r="14" spans="1:14" s="8" customFormat="1" ht="15" customHeight="1">
      <c r="A14" s="6">
        <v>12</v>
      </c>
      <c r="B14" s="19"/>
      <c r="C14" s="20"/>
      <c r="D14" s="20"/>
      <c r="E14" s="20"/>
      <c r="F14" s="7" t="s">
        <v>55</v>
      </c>
      <c r="G14" s="7">
        <v>2</v>
      </c>
      <c r="H14" s="7" t="s">
        <v>56</v>
      </c>
      <c r="I14" s="11">
        <v>80.5</v>
      </c>
      <c r="J14" s="11">
        <f t="shared" si="3"/>
        <v>32.200000000000003</v>
      </c>
      <c r="K14" s="17">
        <v>90.2</v>
      </c>
      <c r="L14" s="17">
        <f t="shared" si="4"/>
        <v>54.12</v>
      </c>
      <c r="M14" s="11">
        <f t="shared" si="5"/>
        <v>86.32</v>
      </c>
      <c r="N14" s="13"/>
    </row>
    <row r="15" spans="1:14" s="8" customFormat="1" ht="15" customHeight="1">
      <c r="A15" s="6">
        <v>13</v>
      </c>
      <c r="B15" s="19"/>
      <c r="C15" s="20"/>
      <c r="D15" s="20"/>
      <c r="E15" s="20"/>
      <c r="F15" s="7" t="s">
        <v>35</v>
      </c>
      <c r="G15" s="16">
        <v>3</v>
      </c>
      <c r="H15" s="7" t="s">
        <v>36</v>
      </c>
      <c r="I15" s="11">
        <v>79.666666666666671</v>
      </c>
      <c r="J15" s="11">
        <f t="shared" si="3"/>
        <v>31.866666666666671</v>
      </c>
      <c r="K15" s="17">
        <v>87.2</v>
      </c>
      <c r="L15" s="17">
        <f t="shared" si="4"/>
        <v>52.32</v>
      </c>
      <c r="M15" s="11">
        <f t="shared" si="5"/>
        <v>84.186666666666667</v>
      </c>
      <c r="N15" s="13"/>
    </row>
    <row r="16" spans="1:14" s="8" customFormat="1" ht="15" customHeight="1">
      <c r="A16" s="6">
        <v>14</v>
      </c>
      <c r="B16" s="19"/>
      <c r="C16" s="20"/>
      <c r="D16" s="20"/>
      <c r="E16" s="20"/>
      <c r="F16" s="7" t="s">
        <v>65</v>
      </c>
      <c r="G16" s="16">
        <v>4</v>
      </c>
      <c r="H16" s="7" t="s">
        <v>66</v>
      </c>
      <c r="I16" s="11">
        <v>81.5</v>
      </c>
      <c r="J16" s="11">
        <f t="shared" si="3"/>
        <v>32.6</v>
      </c>
      <c r="K16" s="17">
        <v>84.6</v>
      </c>
      <c r="L16" s="17">
        <f t="shared" si="4"/>
        <v>50.76</v>
      </c>
      <c r="M16" s="11">
        <f t="shared" si="5"/>
        <v>83.36</v>
      </c>
      <c r="N16" s="13"/>
    </row>
    <row r="17" spans="1:14" s="8" customFormat="1" ht="15" customHeight="1">
      <c r="A17" s="6">
        <v>15</v>
      </c>
      <c r="B17" s="19"/>
      <c r="C17" s="20"/>
      <c r="D17" s="20"/>
      <c r="E17" s="20"/>
      <c r="F17" s="7" t="s">
        <v>77</v>
      </c>
      <c r="G17" s="16">
        <v>5</v>
      </c>
      <c r="H17" s="7" t="s">
        <v>78</v>
      </c>
      <c r="I17" s="11">
        <v>80.833333333333329</v>
      </c>
      <c r="J17" s="11">
        <f t="shared" si="3"/>
        <v>32.333333333333336</v>
      </c>
      <c r="K17" s="17">
        <v>82.6</v>
      </c>
      <c r="L17" s="17">
        <f t="shared" si="4"/>
        <v>49.559999999999995</v>
      </c>
      <c r="M17" s="11">
        <f t="shared" si="5"/>
        <v>81.893333333333331</v>
      </c>
      <c r="N17" s="13"/>
    </row>
    <row r="18" spans="1:14" s="8" customFormat="1" ht="15" customHeight="1">
      <c r="A18" s="6">
        <v>16</v>
      </c>
      <c r="B18" s="19"/>
      <c r="C18" s="20" t="s">
        <v>19</v>
      </c>
      <c r="D18" s="20" t="s">
        <v>9</v>
      </c>
      <c r="E18" s="20" t="s">
        <v>6</v>
      </c>
      <c r="F18" s="7" t="s">
        <v>20</v>
      </c>
      <c r="G18" s="7">
        <v>1</v>
      </c>
      <c r="H18" s="7" t="s">
        <v>21</v>
      </c>
      <c r="I18" s="11">
        <v>79.166666666666671</v>
      </c>
      <c r="J18" s="11">
        <f t="shared" si="3"/>
        <v>31.666666666666671</v>
      </c>
      <c r="K18" s="17">
        <v>78.599999999999994</v>
      </c>
      <c r="L18" s="17">
        <f t="shared" si="4"/>
        <v>47.16</v>
      </c>
      <c r="M18" s="11">
        <f t="shared" si="5"/>
        <v>78.826666666666668</v>
      </c>
      <c r="N18" s="13"/>
    </row>
    <row r="19" spans="1:14" s="8" customFormat="1" ht="15" customHeight="1">
      <c r="A19" s="6">
        <v>17</v>
      </c>
      <c r="B19" s="19"/>
      <c r="C19" s="20"/>
      <c r="D19" s="20"/>
      <c r="E19" s="20"/>
      <c r="F19" s="7" t="s">
        <v>45</v>
      </c>
      <c r="G19" s="7">
        <v>2</v>
      </c>
      <c r="H19" s="7" t="s">
        <v>46</v>
      </c>
      <c r="I19" s="11">
        <v>81</v>
      </c>
      <c r="J19" s="11">
        <f t="shared" si="3"/>
        <v>32.4</v>
      </c>
      <c r="K19" s="17">
        <v>75.8</v>
      </c>
      <c r="L19" s="17">
        <f t="shared" si="4"/>
        <v>45.48</v>
      </c>
      <c r="M19" s="11">
        <f t="shared" si="5"/>
        <v>77.88</v>
      </c>
      <c r="N19" s="13"/>
    </row>
    <row r="20" spans="1:14" s="8" customFormat="1" ht="15" customHeight="1">
      <c r="A20" s="6">
        <v>18</v>
      </c>
      <c r="B20" s="19"/>
      <c r="C20" s="20"/>
      <c r="D20" s="20"/>
      <c r="E20" s="20"/>
      <c r="F20" s="7" t="s">
        <v>17</v>
      </c>
      <c r="G20" s="7">
        <v>3</v>
      </c>
      <c r="H20" s="7" t="s">
        <v>18</v>
      </c>
      <c r="I20" s="11">
        <v>76.666666666666671</v>
      </c>
      <c r="J20" s="11">
        <f t="shared" si="3"/>
        <v>30.666666666666671</v>
      </c>
      <c r="K20" s="17">
        <v>78.2</v>
      </c>
      <c r="L20" s="17">
        <f t="shared" si="4"/>
        <v>46.92</v>
      </c>
      <c r="M20" s="11">
        <f t="shared" si="5"/>
        <v>77.586666666666673</v>
      </c>
      <c r="N20" s="13"/>
    </row>
    <row r="21" spans="1:14" s="8" customFormat="1" ht="15" customHeight="1">
      <c r="A21" s="6">
        <v>19</v>
      </c>
      <c r="B21" s="19"/>
      <c r="C21" s="20" t="s">
        <v>33</v>
      </c>
      <c r="D21" s="20" t="s">
        <v>9</v>
      </c>
      <c r="E21" s="20" t="s">
        <v>8</v>
      </c>
      <c r="F21" s="7" t="s">
        <v>90</v>
      </c>
      <c r="G21" s="7">
        <v>1</v>
      </c>
      <c r="H21" s="7" t="s">
        <v>91</v>
      </c>
      <c r="I21" s="11">
        <v>73.666666666666671</v>
      </c>
      <c r="J21" s="11">
        <f t="shared" si="3"/>
        <v>29.466666666666669</v>
      </c>
      <c r="K21" s="17">
        <v>69.400000000000006</v>
      </c>
      <c r="L21" s="17">
        <f t="shared" si="4"/>
        <v>41.64</v>
      </c>
      <c r="M21" s="11">
        <f t="shared" si="5"/>
        <v>71.106666666666669</v>
      </c>
      <c r="N21" s="13"/>
    </row>
    <row r="22" spans="1:14" s="8" customFormat="1" ht="15" customHeight="1">
      <c r="A22" s="6">
        <v>20</v>
      </c>
      <c r="B22" s="19"/>
      <c r="C22" s="20"/>
      <c r="D22" s="20"/>
      <c r="E22" s="20"/>
      <c r="F22" s="7" t="s">
        <v>88</v>
      </c>
      <c r="G22" s="7">
        <v>2</v>
      </c>
      <c r="H22" s="7" t="s">
        <v>89</v>
      </c>
      <c r="I22" s="11">
        <v>63.5</v>
      </c>
      <c r="J22" s="11">
        <f t="shared" si="3"/>
        <v>25.400000000000002</v>
      </c>
      <c r="K22" s="17">
        <v>70.599999999999994</v>
      </c>
      <c r="L22" s="17">
        <f t="shared" si="4"/>
        <v>42.359999999999992</v>
      </c>
      <c r="M22" s="11">
        <f t="shared" si="5"/>
        <v>67.759999999999991</v>
      </c>
      <c r="N22" s="13"/>
    </row>
    <row r="23" spans="1:14" s="8" customFormat="1" ht="15" customHeight="1">
      <c r="A23" s="6">
        <v>21</v>
      </c>
      <c r="B23" s="19"/>
      <c r="C23" s="20"/>
      <c r="D23" s="20"/>
      <c r="E23" s="20"/>
      <c r="F23" s="7" t="s">
        <v>86</v>
      </c>
      <c r="G23" s="16">
        <v>3</v>
      </c>
      <c r="H23" s="7" t="s">
        <v>87</v>
      </c>
      <c r="I23" s="11">
        <v>68.166666666666671</v>
      </c>
      <c r="J23" s="11">
        <f t="shared" si="3"/>
        <v>27.266666666666669</v>
      </c>
      <c r="K23" s="17">
        <v>67.400000000000006</v>
      </c>
      <c r="L23" s="17">
        <f t="shared" si="4"/>
        <v>40.440000000000005</v>
      </c>
      <c r="M23" s="11">
        <f t="shared" si="5"/>
        <v>67.706666666666678</v>
      </c>
      <c r="N23" s="13"/>
    </row>
    <row r="24" spans="1:14" s="8" customFormat="1" ht="15" customHeight="1">
      <c r="A24" s="6">
        <v>22</v>
      </c>
      <c r="B24" s="19"/>
      <c r="C24" s="20" t="s">
        <v>44</v>
      </c>
      <c r="D24" s="20" t="s">
        <v>9</v>
      </c>
      <c r="E24" s="20" t="s">
        <v>6</v>
      </c>
      <c r="F24" s="7" t="s">
        <v>94</v>
      </c>
      <c r="G24" s="7">
        <v>1</v>
      </c>
      <c r="H24" s="7" t="s">
        <v>95</v>
      </c>
      <c r="I24" s="11">
        <v>65.5</v>
      </c>
      <c r="J24" s="11">
        <f t="shared" si="3"/>
        <v>26.200000000000003</v>
      </c>
      <c r="K24" s="17">
        <v>76.8</v>
      </c>
      <c r="L24" s="17">
        <f t="shared" si="4"/>
        <v>46.08</v>
      </c>
      <c r="M24" s="11">
        <f t="shared" si="5"/>
        <v>72.28</v>
      </c>
      <c r="N24" s="13"/>
    </row>
    <row r="25" spans="1:14" s="8" customFormat="1" ht="15" customHeight="1">
      <c r="A25" s="6">
        <v>23</v>
      </c>
      <c r="B25" s="19"/>
      <c r="C25" s="20"/>
      <c r="D25" s="20"/>
      <c r="E25" s="20"/>
      <c r="F25" s="7" t="s">
        <v>96</v>
      </c>
      <c r="G25" s="7">
        <v>2</v>
      </c>
      <c r="H25" s="7" t="s">
        <v>97</v>
      </c>
      <c r="I25" s="11">
        <v>71.833333333333329</v>
      </c>
      <c r="J25" s="11">
        <f t="shared" si="3"/>
        <v>28.733333333333334</v>
      </c>
      <c r="K25" s="17">
        <v>59.6</v>
      </c>
      <c r="L25" s="17">
        <f t="shared" si="4"/>
        <v>35.76</v>
      </c>
      <c r="M25" s="11">
        <f t="shared" si="5"/>
        <v>64.493333333333339</v>
      </c>
      <c r="N25" s="13"/>
    </row>
    <row r="26" spans="1:14" s="8" customFormat="1" ht="15" customHeight="1">
      <c r="A26" s="6">
        <v>24</v>
      </c>
      <c r="B26" s="19"/>
      <c r="C26" s="20" t="s">
        <v>10</v>
      </c>
      <c r="D26" s="20" t="s">
        <v>9</v>
      </c>
      <c r="E26" s="20" t="s">
        <v>6</v>
      </c>
      <c r="F26" s="7" t="s">
        <v>100</v>
      </c>
      <c r="G26" s="7">
        <v>1</v>
      </c>
      <c r="H26" s="7" t="s">
        <v>101</v>
      </c>
      <c r="I26" s="11">
        <v>77.333333333333329</v>
      </c>
      <c r="J26" s="11">
        <f t="shared" si="3"/>
        <v>30.933333333333334</v>
      </c>
      <c r="K26" s="17">
        <v>71</v>
      </c>
      <c r="L26" s="17">
        <f t="shared" si="4"/>
        <v>42.6</v>
      </c>
      <c r="M26" s="11">
        <f t="shared" si="5"/>
        <v>73.533333333333331</v>
      </c>
      <c r="N26" s="13"/>
    </row>
    <row r="27" spans="1:14" s="8" customFormat="1" ht="15" customHeight="1">
      <c r="A27" s="6">
        <v>25</v>
      </c>
      <c r="B27" s="19"/>
      <c r="C27" s="20"/>
      <c r="D27" s="20"/>
      <c r="E27" s="20"/>
      <c r="F27" s="7" t="s">
        <v>102</v>
      </c>
      <c r="G27" s="7">
        <v>2</v>
      </c>
      <c r="H27" s="7" t="s">
        <v>103</v>
      </c>
      <c r="I27" s="11">
        <v>78.333333333333329</v>
      </c>
      <c r="J27" s="11">
        <f t="shared" si="3"/>
        <v>31.333333333333332</v>
      </c>
      <c r="K27" s="17">
        <v>67.8</v>
      </c>
      <c r="L27" s="17">
        <f t="shared" si="4"/>
        <v>40.68</v>
      </c>
      <c r="M27" s="11">
        <f t="shared" si="5"/>
        <v>72.013333333333335</v>
      </c>
      <c r="N27" s="13"/>
    </row>
    <row r="28" spans="1:14" s="8" customFormat="1" ht="15" customHeight="1">
      <c r="A28" s="6">
        <v>26</v>
      </c>
      <c r="B28" s="19"/>
      <c r="C28" s="20"/>
      <c r="D28" s="20"/>
      <c r="E28" s="20"/>
      <c r="F28" s="7" t="s">
        <v>109</v>
      </c>
      <c r="G28" s="16">
        <v>3</v>
      </c>
      <c r="H28" s="7" t="s">
        <v>110</v>
      </c>
      <c r="I28" s="12">
        <v>72</v>
      </c>
      <c r="J28" s="11">
        <f t="shared" si="3"/>
        <v>28.8</v>
      </c>
      <c r="K28" s="17">
        <v>0</v>
      </c>
      <c r="L28" s="17">
        <f t="shared" si="4"/>
        <v>0</v>
      </c>
      <c r="M28" s="11">
        <f t="shared" si="5"/>
        <v>28.8</v>
      </c>
      <c r="N28" s="18" t="s">
        <v>118</v>
      </c>
    </row>
    <row r="29" spans="1:14" s="8" customFormat="1" ht="15" customHeight="1">
      <c r="A29" s="6">
        <v>27</v>
      </c>
      <c r="B29" s="19" t="s">
        <v>43</v>
      </c>
      <c r="C29" s="20" t="s">
        <v>42</v>
      </c>
      <c r="D29" s="7" t="s">
        <v>41</v>
      </c>
      <c r="E29" s="20">
        <v>1</v>
      </c>
      <c r="F29" s="7" t="s">
        <v>39</v>
      </c>
      <c r="G29" s="7">
        <v>1</v>
      </c>
      <c r="H29" s="7" t="s">
        <v>40</v>
      </c>
      <c r="I29" s="11">
        <v>73.833333333333329</v>
      </c>
      <c r="J29" s="11">
        <f t="shared" si="3"/>
        <v>29.533333333333331</v>
      </c>
      <c r="K29" s="17">
        <v>81</v>
      </c>
      <c r="L29" s="17">
        <f t="shared" si="4"/>
        <v>48.6</v>
      </c>
      <c r="M29" s="11">
        <f t="shared" si="5"/>
        <v>78.133333333333326</v>
      </c>
      <c r="N29" s="13"/>
    </row>
    <row r="30" spans="1:14" s="8" customFormat="1" ht="15" customHeight="1">
      <c r="A30" s="6">
        <v>28</v>
      </c>
      <c r="B30" s="19"/>
      <c r="C30" s="20"/>
      <c r="D30" s="7" t="s">
        <v>41</v>
      </c>
      <c r="E30" s="20"/>
      <c r="F30" s="7" t="s">
        <v>80</v>
      </c>
      <c r="G30" s="7">
        <v>2</v>
      </c>
      <c r="H30" s="7" t="s">
        <v>81</v>
      </c>
      <c r="I30" s="11">
        <v>78</v>
      </c>
      <c r="J30" s="11">
        <f t="shared" si="3"/>
        <v>31.200000000000003</v>
      </c>
      <c r="K30" s="17">
        <v>75.400000000000006</v>
      </c>
      <c r="L30" s="17">
        <f t="shared" si="4"/>
        <v>45.24</v>
      </c>
      <c r="M30" s="11">
        <f t="shared" si="5"/>
        <v>76.44</v>
      </c>
      <c r="N30" s="13"/>
    </row>
    <row r="31" spans="1:14" s="8" customFormat="1" ht="15" customHeight="1">
      <c r="A31" s="6">
        <v>29</v>
      </c>
      <c r="B31" s="19"/>
      <c r="C31" s="20"/>
      <c r="D31" s="7" t="s">
        <v>41</v>
      </c>
      <c r="E31" s="20"/>
      <c r="F31" s="7" t="s">
        <v>48</v>
      </c>
      <c r="G31" s="16">
        <v>3</v>
      </c>
      <c r="H31" s="7" t="s">
        <v>49</v>
      </c>
      <c r="I31" s="11">
        <v>71.333333333333329</v>
      </c>
      <c r="J31" s="11">
        <f t="shared" si="3"/>
        <v>28.533333333333331</v>
      </c>
      <c r="K31" s="17">
        <v>73.2</v>
      </c>
      <c r="L31" s="17">
        <f t="shared" si="4"/>
        <v>43.92</v>
      </c>
      <c r="M31" s="11">
        <f t="shared" si="5"/>
        <v>72.453333333333333</v>
      </c>
      <c r="N31" s="13"/>
    </row>
    <row r="32" spans="1:14" s="8" customFormat="1" ht="15" customHeight="1">
      <c r="A32" s="6">
        <v>30</v>
      </c>
      <c r="B32" s="19"/>
      <c r="C32" s="7" t="s">
        <v>72</v>
      </c>
      <c r="D32" s="7" t="s">
        <v>71</v>
      </c>
      <c r="E32" s="7" t="s">
        <v>6</v>
      </c>
      <c r="F32" s="7" t="s">
        <v>69</v>
      </c>
      <c r="G32" s="7">
        <v>1</v>
      </c>
      <c r="H32" s="7" t="s">
        <v>70</v>
      </c>
      <c r="I32" s="11">
        <v>73</v>
      </c>
      <c r="J32" s="11">
        <f t="shared" si="0"/>
        <v>29.200000000000003</v>
      </c>
      <c r="K32" s="17">
        <v>63</v>
      </c>
      <c r="L32" s="17">
        <f t="shared" si="1"/>
        <v>37.799999999999997</v>
      </c>
      <c r="M32" s="11">
        <f t="shared" si="2"/>
        <v>67</v>
      </c>
      <c r="N32" s="13"/>
    </row>
    <row r="33" spans="1:14" s="8" customFormat="1" ht="15" customHeight="1">
      <c r="A33" s="6">
        <v>31</v>
      </c>
      <c r="B33" s="19" t="s">
        <v>29</v>
      </c>
      <c r="C33" s="7" t="s">
        <v>28</v>
      </c>
      <c r="D33" s="7" t="s">
        <v>9</v>
      </c>
      <c r="E33" s="7" t="s">
        <v>6</v>
      </c>
      <c r="F33" s="7" t="s">
        <v>26</v>
      </c>
      <c r="G33" s="7">
        <v>1</v>
      </c>
      <c r="H33" s="7" t="s">
        <v>27</v>
      </c>
      <c r="I33" s="11">
        <v>62.666666666666664</v>
      </c>
      <c r="J33" s="11">
        <f t="shared" si="0"/>
        <v>25.066666666666666</v>
      </c>
      <c r="K33" s="17">
        <v>74.2</v>
      </c>
      <c r="L33" s="17">
        <f t="shared" si="1"/>
        <v>44.52</v>
      </c>
      <c r="M33" s="11">
        <f t="shared" si="2"/>
        <v>69.586666666666673</v>
      </c>
      <c r="N33" s="13"/>
    </row>
    <row r="34" spans="1:14" s="8" customFormat="1" ht="15" customHeight="1">
      <c r="A34" s="6">
        <v>32</v>
      </c>
      <c r="B34" s="19"/>
      <c r="C34" s="7" t="s">
        <v>76</v>
      </c>
      <c r="D34" s="7" t="s">
        <v>75</v>
      </c>
      <c r="E34" s="7" t="s">
        <v>6</v>
      </c>
      <c r="F34" s="7" t="s">
        <v>73</v>
      </c>
      <c r="G34" s="7">
        <v>1</v>
      </c>
      <c r="H34" s="7" t="s">
        <v>74</v>
      </c>
      <c r="I34" s="11">
        <v>89.5</v>
      </c>
      <c r="J34" s="11">
        <f t="shared" si="0"/>
        <v>35.800000000000004</v>
      </c>
      <c r="K34" s="17">
        <v>79.599999999999994</v>
      </c>
      <c r="L34" s="17">
        <f t="shared" si="1"/>
        <v>47.76</v>
      </c>
      <c r="M34" s="11">
        <f t="shared" si="2"/>
        <v>83.56</v>
      </c>
      <c r="N34" s="13"/>
    </row>
  </sheetData>
  <sortState ref="F29:M31">
    <sortCondition descending="1" ref="M29:M31"/>
  </sortState>
  <mergeCells count="26">
    <mergeCell ref="D18:D20"/>
    <mergeCell ref="C13:C17"/>
    <mergeCell ref="D13:D17"/>
    <mergeCell ref="E13:E17"/>
    <mergeCell ref="A1:N1"/>
    <mergeCell ref="B5:B6"/>
    <mergeCell ref="B3:B4"/>
    <mergeCell ref="C3:C4"/>
    <mergeCell ref="D3:D4"/>
    <mergeCell ref="E3:E4"/>
    <mergeCell ref="B33:B34"/>
    <mergeCell ref="B13:B28"/>
    <mergeCell ref="C26:C28"/>
    <mergeCell ref="D26:D28"/>
    <mergeCell ref="E26:E28"/>
    <mergeCell ref="E18:E20"/>
    <mergeCell ref="C24:C25"/>
    <mergeCell ref="D24:D25"/>
    <mergeCell ref="E24:E25"/>
    <mergeCell ref="C18:C20"/>
    <mergeCell ref="C21:C23"/>
    <mergeCell ref="D21:D23"/>
    <mergeCell ref="E21:E23"/>
    <mergeCell ref="B29:B32"/>
    <mergeCell ref="C29:C31"/>
    <mergeCell ref="E29:E31"/>
  </mergeCells>
  <phoneticPr fontId="1" type="noConversion"/>
  <pageMargins left="0.35433070866141736" right="0.27559055118110237" top="0.19685039370078741" bottom="0.2362204724409449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1" sqref="M31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 (2)</vt:lpstr>
      <vt:lpstr>Sheet3</vt:lpstr>
      <vt:lpstr>'Sheet1 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2022-11-26T08:15:19Z</dcterms:modified>
</cp:coreProperties>
</file>