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730" windowHeight="9990"/>
  </bookViews>
  <sheets>
    <sheet name="Sheet2" sheetId="3" r:id="rId1"/>
    <sheet name="Sheet3" sheetId="4" r:id="rId2"/>
  </sheets>
  <definedNames>
    <definedName name="_xlnm._FilterDatabase" localSheetId="0" hidden="1">Sheet2!$A$3:$I$68</definedName>
    <definedName name="_xlnm.Print_Titles" localSheetId="0">Sheet2!$3:$3</definedName>
  </definedNames>
  <calcPr calcId="124519"/>
</workbook>
</file>

<file path=xl/calcChain.xml><?xml version="1.0" encoding="utf-8"?>
<calcChain xmlns="http://schemas.openxmlformats.org/spreadsheetml/2006/main">
  <c r="L6" i="3"/>
  <c r="L5"/>
  <c r="L7"/>
  <c r="L8"/>
  <c r="L9"/>
  <c r="L11"/>
  <c r="L10"/>
  <c r="L13"/>
  <c r="L14"/>
  <c r="L12"/>
  <c r="L15"/>
  <c r="L17"/>
  <c r="L16"/>
  <c r="L19"/>
  <c r="L18"/>
  <c r="L20"/>
  <c r="L21"/>
  <c r="L22"/>
  <c r="L25"/>
  <c r="L23"/>
  <c r="L24"/>
  <c r="L26"/>
  <c r="L27"/>
  <c r="L28"/>
  <c r="L29"/>
  <c r="L30"/>
  <c r="L32"/>
  <c r="L31"/>
  <c r="L34"/>
  <c r="L33"/>
  <c r="L36"/>
  <c r="L35"/>
  <c r="L37"/>
  <c r="L38"/>
  <c r="L40"/>
  <c r="L39"/>
  <c r="L42"/>
  <c r="L41"/>
  <c r="L43"/>
  <c r="L44"/>
  <c r="L45"/>
  <c r="L46"/>
  <c r="L47"/>
  <c r="L48"/>
  <c r="L49"/>
  <c r="L51"/>
  <c r="L50"/>
  <c r="L52"/>
  <c r="L53"/>
  <c r="L55"/>
  <c r="L54"/>
  <c r="L57"/>
  <c r="L59"/>
  <c r="L58"/>
  <c r="L56"/>
  <c r="L60"/>
  <c r="L61"/>
  <c r="L62"/>
  <c r="L63"/>
  <c r="L65"/>
  <c r="L64"/>
  <c r="L68"/>
  <c r="L67"/>
  <c r="L66"/>
  <c r="L4"/>
  <c r="M63"/>
  <c r="J6"/>
  <c r="M6" s="1"/>
  <c r="J5"/>
  <c r="J7"/>
  <c r="J8"/>
  <c r="J9"/>
  <c r="J11"/>
  <c r="J10"/>
  <c r="J13"/>
  <c r="J14"/>
  <c r="J12"/>
  <c r="J15"/>
  <c r="J17"/>
  <c r="J16"/>
  <c r="M16" s="1"/>
  <c r="J19"/>
  <c r="J18"/>
  <c r="J20"/>
  <c r="M20" s="1"/>
  <c r="J21"/>
  <c r="M21" s="1"/>
  <c r="J22"/>
  <c r="J25"/>
  <c r="J23"/>
  <c r="M23" s="1"/>
  <c r="J24"/>
  <c r="M24" s="1"/>
  <c r="J26"/>
  <c r="J27"/>
  <c r="J28"/>
  <c r="M28" s="1"/>
  <c r="J29"/>
  <c r="M29" s="1"/>
  <c r="J30"/>
  <c r="J32"/>
  <c r="J31"/>
  <c r="M31" s="1"/>
  <c r="J34"/>
  <c r="J33"/>
  <c r="J36"/>
  <c r="J35"/>
  <c r="J37"/>
  <c r="J38"/>
  <c r="J40"/>
  <c r="J39"/>
  <c r="J42"/>
  <c r="J41"/>
  <c r="J43"/>
  <c r="J44"/>
  <c r="M44" s="1"/>
  <c r="J45"/>
  <c r="M45" s="1"/>
  <c r="J46"/>
  <c r="J47"/>
  <c r="J48"/>
  <c r="M48" s="1"/>
  <c r="J49"/>
  <c r="M49" s="1"/>
  <c r="J51"/>
  <c r="J50"/>
  <c r="J52"/>
  <c r="J53"/>
  <c r="M53" s="1"/>
  <c r="J55"/>
  <c r="J54"/>
  <c r="J57"/>
  <c r="J59"/>
  <c r="J58"/>
  <c r="J56"/>
  <c r="J60"/>
  <c r="J61"/>
  <c r="J62"/>
  <c r="J63"/>
  <c r="J65"/>
  <c r="M65" s="1"/>
  <c r="J64"/>
  <c r="M64" s="1"/>
  <c r="J68"/>
  <c r="J67"/>
  <c r="J66"/>
  <c r="M66" s="1"/>
  <c r="J4"/>
  <c r="M4" s="1"/>
  <c r="M30" l="1"/>
  <c r="M47"/>
  <c r="M43"/>
  <c r="M32"/>
  <c r="M27"/>
  <c r="M15"/>
  <c r="M7"/>
  <c r="M55"/>
  <c r="M54"/>
  <c r="M46"/>
  <c r="M40"/>
  <c r="M17"/>
  <c r="M13"/>
  <c r="M8"/>
  <c r="M62"/>
  <c r="M58"/>
  <c r="M51"/>
  <c r="M41"/>
  <c r="M38"/>
  <c r="M33"/>
  <c r="M56"/>
  <c r="M50"/>
  <c r="M36"/>
  <c r="M5"/>
  <c r="M26"/>
  <c r="M22"/>
  <c r="M19"/>
  <c r="M25"/>
  <c r="M18"/>
  <c r="M39"/>
  <c r="M35"/>
  <c r="M42"/>
  <c r="M37"/>
  <c r="M34"/>
  <c r="M52"/>
  <c r="M60"/>
  <c r="M57"/>
  <c r="M61"/>
  <c r="M59"/>
  <c r="M68"/>
  <c r="M10"/>
  <c r="M67"/>
  <c r="M9"/>
  <c r="M14"/>
  <c r="M12"/>
  <c r="M11"/>
</calcChain>
</file>

<file path=xl/sharedStrings.xml><?xml version="1.0" encoding="utf-8"?>
<sst xmlns="http://schemas.openxmlformats.org/spreadsheetml/2006/main" count="345" uniqueCount="193">
  <si>
    <t>序号</t>
  </si>
  <si>
    <t>招考单位名称</t>
  </si>
  <si>
    <t>报考岗位</t>
  </si>
  <si>
    <t>职位代码</t>
  </si>
  <si>
    <t>职位招考人数</t>
  </si>
  <si>
    <t>姓名</t>
  </si>
  <si>
    <t>名次</t>
  </si>
  <si>
    <t>准考证</t>
  </si>
  <si>
    <t>笔试成绩</t>
  </si>
  <si>
    <t>天门市中医医院</t>
  </si>
  <si>
    <t>会计</t>
  </si>
  <si>
    <t>14210001001001050</t>
  </si>
  <si>
    <t>王奎</t>
  </si>
  <si>
    <t>2142100201811</t>
  </si>
  <si>
    <t>何雪妍</t>
  </si>
  <si>
    <t>2142100201206</t>
  </si>
  <si>
    <t>张文涵</t>
  </si>
  <si>
    <t>2142100201310</t>
  </si>
  <si>
    <t>护士</t>
  </si>
  <si>
    <t>14210001001001051</t>
  </si>
  <si>
    <t>鲁茜茜</t>
  </si>
  <si>
    <t>5442100203615</t>
  </si>
  <si>
    <t>朱明瑶</t>
  </si>
  <si>
    <t>5442100203528</t>
  </si>
  <si>
    <t>冯米雪</t>
  </si>
  <si>
    <t>5442100203703</t>
  </si>
  <si>
    <t>丁娟娟</t>
  </si>
  <si>
    <t>5442100203416</t>
  </si>
  <si>
    <t>胡淼</t>
  </si>
  <si>
    <t>5442100203525</t>
  </si>
  <si>
    <t>天门市精神病医院</t>
  </si>
  <si>
    <t>14210001001002052</t>
  </si>
  <si>
    <t>李静宜</t>
  </si>
  <si>
    <t>2142100201421</t>
  </si>
  <si>
    <t>郑佳</t>
  </si>
  <si>
    <t>2142100201517</t>
  </si>
  <si>
    <t>舒情</t>
  </si>
  <si>
    <t>2142100201819</t>
  </si>
  <si>
    <t>天门市爱国卫生运动委员会办公室</t>
  </si>
  <si>
    <t>信息网格员</t>
  </si>
  <si>
    <t>14210001001004053</t>
  </si>
  <si>
    <t>徐孟卓</t>
  </si>
  <si>
    <t>3142100202719</t>
  </si>
  <si>
    <t>罗梓凌</t>
  </si>
  <si>
    <t>3142100202424</t>
  </si>
  <si>
    <t>高亚军</t>
  </si>
  <si>
    <t>3142100202624</t>
  </si>
  <si>
    <t>天门市卫生信息管理中心</t>
  </si>
  <si>
    <t>14210001001005054</t>
  </si>
  <si>
    <t>杨梓豪</t>
  </si>
  <si>
    <t>3142100202217</t>
  </si>
  <si>
    <t>陈鹏飞</t>
  </si>
  <si>
    <t>3142100203109</t>
  </si>
  <si>
    <t>吴靖畑</t>
  </si>
  <si>
    <t>3142100202621</t>
  </si>
  <si>
    <t>天门市卫生计生综合监督执法局</t>
  </si>
  <si>
    <t>卫生监督员</t>
  </si>
  <si>
    <t>14210001001003055</t>
  </si>
  <si>
    <t>刘星月</t>
  </si>
  <si>
    <t>5242100203308</t>
  </si>
  <si>
    <t>李波</t>
  </si>
  <si>
    <t>5242100203322</t>
  </si>
  <si>
    <t>文馨</t>
  </si>
  <si>
    <t>5242100203311</t>
  </si>
  <si>
    <t>王文立</t>
  </si>
  <si>
    <t>5242100203314</t>
  </si>
  <si>
    <t>严欣</t>
  </si>
  <si>
    <t>5242100203329</t>
  </si>
  <si>
    <t>胡春</t>
  </si>
  <si>
    <t>5242100203307</t>
  </si>
  <si>
    <t>天门市第二人民医院</t>
  </si>
  <si>
    <t>14210001001006057</t>
  </si>
  <si>
    <t>陈慧林</t>
  </si>
  <si>
    <t>5442100203421</t>
  </si>
  <si>
    <t>代欢</t>
  </si>
  <si>
    <t>5442100203519</t>
  </si>
  <si>
    <t>王玲</t>
  </si>
  <si>
    <t>5442100203420</t>
  </si>
  <si>
    <t>天门市多宝镇卫生院</t>
  </si>
  <si>
    <t>14210001001007059</t>
  </si>
  <si>
    <t>方紫娟</t>
  </si>
  <si>
    <t>5442100203517</t>
  </si>
  <si>
    <t>王君怡</t>
  </si>
  <si>
    <t>5442100203624</t>
  </si>
  <si>
    <t>张怡</t>
  </si>
  <si>
    <t>5442100203408</t>
  </si>
  <si>
    <t>天门市渔薪中心卫生院</t>
  </si>
  <si>
    <t>临床医生</t>
  </si>
  <si>
    <t>14210001001008060</t>
  </si>
  <si>
    <t>石玄</t>
  </si>
  <si>
    <t>5242100203222</t>
  </si>
  <si>
    <t>肖永茂</t>
  </si>
  <si>
    <t>5242100203310</t>
  </si>
  <si>
    <t>天门市黄潭镇卫生院</t>
  </si>
  <si>
    <t>14210001001010062</t>
  </si>
  <si>
    <t>刘欣</t>
  </si>
  <si>
    <t>2142100201425</t>
  </si>
  <si>
    <t>贾安琪</t>
  </si>
  <si>
    <t>2142100201520</t>
  </si>
  <si>
    <t>唐佳欢</t>
  </si>
  <si>
    <t>2142100201805</t>
  </si>
  <si>
    <t>天门市多祥镇卫生院</t>
  </si>
  <si>
    <t>行政管理</t>
  </si>
  <si>
    <t>14210001001011063</t>
  </si>
  <si>
    <t>朱松</t>
  </si>
  <si>
    <t>1142100102406</t>
  </si>
  <si>
    <t>刘惠</t>
  </si>
  <si>
    <t>1142100103322</t>
  </si>
  <si>
    <t>邹文芳</t>
  </si>
  <si>
    <t>1142100102407</t>
  </si>
  <si>
    <t>天门市干驿镇卫生院</t>
  </si>
  <si>
    <t>14210001001012064</t>
  </si>
  <si>
    <t>程惠</t>
  </si>
  <si>
    <t>5242100203208</t>
  </si>
  <si>
    <t>王博鳌</t>
  </si>
  <si>
    <t>5242100203301</t>
  </si>
  <si>
    <t>天门市马湾镇卫生院</t>
  </si>
  <si>
    <t>14210001001013065</t>
  </si>
  <si>
    <t>肖利</t>
  </si>
  <si>
    <t>5442100203605</t>
  </si>
  <si>
    <t>卢莎</t>
  </si>
  <si>
    <t>5442100203505</t>
  </si>
  <si>
    <t>李梓萱</t>
  </si>
  <si>
    <t>5442100203402</t>
  </si>
  <si>
    <t>天门市九真镇卫生院</t>
  </si>
  <si>
    <t>14210001001014067</t>
  </si>
  <si>
    <t>黄可欣</t>
  </si>
  <si>
    <t>5442100203419</t>
  </si>
  <si>
    <t>唐雅倩</t>
  </si>
  <si>
    <t>5442100203510</t>
  </si>
  <si>
    <t>刘程茜</t>
  </si>
  <si>
    <t>5442100203527</t>
  </si>
  <si>
    <t>杨丽菲</t>
  </si>
  <si>
    <t>5442100203623</t>
  </si>
  <si>
    <t>天门市卢市中心卫生院</t>
  </si>
  <si>
    <t>康复技师</t>
  </si>
  <si>
    <t>14210001001016071</t>
  </si>
  <si>
    <t>余全</t>
  </si>
  <si>
    <t>5242100203206</t>
  </si>
  <si>
    <t>李芝丹</t>
  </si>
  <si>
    <t>5242100203210</t>
  </si>
  <si>
    <t>许萍</t>
  </si>
  <si>
    <t>5242100203221</t>
  </si>
  <si>
    <t>14210001001016072</t>
  </si>
  <si>
    <t>高雅琪</t>
  </si>
  <si>
    <t>5442100203513</t>
  </si>
  <si>
    <t>吴怡</t>
  </si>
  <si>
    <t>5442100203604</t>
  </si>
  <si>
    <t>易佳美</t>
  </si>
  <si>
    <t>5442100203602</t>
  </si>
  <si>
    <t>天门市胡市卫生院</t>
  </si>
  <si>
    <t>影像医生</t>
  </si>
  <si>
    <t>14210001001017074</t>
  </si>
  <si>
    <t>谭兴</t>
  </si>
  <si>
    <t>5542100203805</t>
  </si>
  <si>
    <t>张皓翰</t>
  </si>
  <si>
    <t>5542100203807</t>
  </si>
  <si>
    <t>赵冰彬</t>
  </si>
  <si>
    <t>5542100203802</t>
  </si>
  <si>
    <t>柳志敏</t>
  </si>
  <si>
    <t>5542100203804</t>
  </si>
  <si>
    <t>卢文</t>
  </si>
  <si>
    <t>5542100203808</t>
  </si>
  <si>
    <t>检验医师</t>
  </si>
  <si>
    <t>14210001001017075</t>
  </si>
  <si>
    <t>唐连英</t>
  </si>
  <si>
    <t>5542100203803</t>
  </si>
  <si>
    <t>卢文波</t>
  </si>
  <si>
    <t>5542100203801</t>
  </si>
  <si>
    <t>14210001001017076</t>
  </si>
  <si>
    <t>熊叶</t>
  </si>
  <si>
    <t>5442100203606</t>
  </si>
  <si>
    <t>罗银</t>
  </si>
  <si>
    <t>5442100203518</t>
  </si>
  <si>
    <t>陈妍</t>
  </si>
  <si>
    <t>5442100203504</t>
  </si>
  <si>
    <t>14210001001017077</t>
  </si>
  <si>
    <t>黄雅诚</t>
  </si>
  <si>
    <t>1142100103424</t>
  </si>
  <si>
    <t>尹丹露</t>
  </si>
  <si>
    <t>1142100102705</t>
  </si>
  <si>
    <t>刘雯</t>
  </si>
  <si>
    <t>1142100100211</t>
  </si>
  <si>
    <t>影像医生</t>
    <phoneticPr fontId="6" type="noConversion"/>
  </si>
  <si>
    <t>临床医生</t>
    <phoneticPr fontId="6" type="noConversion"/>
  </si>
  <si>
    <t>天门市卫健系统事业单位2023年统一公开招聘工作人员总成绩及排名一览表</t>
    <phoneticPr fontId="6" type="noConversion"/>
  </si>
  <si>
    <t>笔试总成绩</t>
    <phoneticPr fontId="7" type="noConversion"/>
  </si>
  <si>
    <t>面试成绩</t>
    <phoneticPr fontId="7" type="noConversion"/>
  </si>
  <si>
    <t>面试总成绩</t>
    <phoneticPr fontId="7" type="noConversion"/>
  </si>
  <si>
    <t>总成绩</t>
    <phoneticPr fontId="7" type="noConversion"/>
  </si>
  <si>
    <t>备注</t>
    <phoneticPr fontId="7" type="noConversion"/>
  </si>
  <si>
    <t>附件</t>
    <phoneticPr fontId="7" type="noConversion"/>
  </si>
  <si>
    <t>缺考</t>
    <phoneticPr fontId="7" type="noConversion"/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</si>
</sst>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10">
    <font>
      <sz val="11"/>
      <color theme="1"/>
      <name val="宋体"/>
      <charset val="134"/>
      <scheme val="minor"/>
    </font>
    <font>
      <sz val="11"/>
      <color indexed="8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Arial"/>
      <family val="2"/>
    </font>
    <font>
      <sz val="9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6">
    <xf numFmtId="0" fontId="0" fillId="0" borderId="0">
      <alignment vertical="center"/>
    </xf>
    <xf numFmtId="0" fontId="4" fillId="0" borderId="0" applyNumberFormat="0" applyFont="0" applyFill="0" applyBorder="0" applyAlignment="0" applyProtection="0"/>
    <xf numFmtId="0" fontId="5" fillId="0" borderId="0"/>
    <xf numFmtId="0" fontId="5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</cellStyleXfs>
  <cellXfs count="2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5" applyNumberFormat="1" applyFont="1" applyFill="1" applyBorder="1" applyAlignment="1" applyProtection="1">
      <alignment horizontal="center" vertical="center"/>
    </xf>
    <xf numFmtId="0" fontId="1" fillId="0" borderId="1" xfId="1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1" fillId="0" borderId="1" xfId="4" applyNumberFormat="1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0" fillId="0" borderId="1" xfId="3" applyNumberFormat="1" applyFont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176" fontId="0" fillId="0" borderId="0" xfId="0" applyNumberFormat="1">
      <alignment vertical="center"/>
    </xf>
    <xf numFmtId="176" fontId="8" fillId="0" borderId="1" xfId="0" applyNumberFormat="1" applyFont="1" applyBorder="1">
      <alignment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>
      <alignment vertical="center"/>
    </xf>
    <xf numFmtId="0" fontId="0" fillId="0" borderId="1" xfId="0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Fill="1" applyBorder="1" applyAlignment="1">
      <alignment horizontal="center" vertical="center"/>
    </xf>
  </cellXfs>
  <cellStyles count="6">
    <cellStyle name="常规" xfId="0" builtinId="0"/>
    <cellStyle name="常规 2" xfId="4"/>
    <cellStyle name="常规 21" xfId="3"/>
    <cellStyle name="常规 6" xfId="1"/>
    <cellStyle name="常规 7" xfId="5"/>
    <cellStyle name="常规 8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8"/>
  <sheetViews>
    <sheetView tabSelected="1" workbookViewId="0">
      <selection activeCell="U10" sqref="U10"/>
    </sheetView>
  </sheetViews>
  <sheetFormatPr defaultColWidth="9" defaultRowHeight="13.5"/>
  <cols>
    <col min="1" max="1" width="4.875" customWidth="1"/>
    <col min="2" max="2" width="29.25" customWidth="1"/>
    <col min="3" max="3" width="11" customWidth="1"/>
    <col min="4" max="4" width="18.75" customWidth="1"/>
    <col min="5" max="5" width="4.875" customWidth="1"/>
    <col min="6" max="6" width="7.25" customWidth="1"/>
    <col min="7" max="7" width="4.5" style="1" customWidth="1"/>
    <col min="8" max="8" width="15.25" customWidth="1"/>
    <col min="10" max="10" width="7.875" customWidth="1"/>
    <col min="11" max="11" width="8.375" customWidth="1"/>
    <col min="12" max="12" width="10.375" customWidth="1"/>
    <col min="14" max="14" width="6.125" customWidth="1"/>
  </cols>
  <sheetData>
    <row r="1" spans="1:15">
      <c r="A1" s="19" t="s">
        <v>191</v>
      </c>
      <c r="B1" s="20"/>
    </row>
    <row r="2" spans="1:15" ht="18.75">
      <c r="A2" s="15" t="s">
        <v>185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5" s="1" customFormat="1" ht="36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  <c r="F3" s="5" t="s">
        <v>5</v>
      </c>
      <c r="G3" s="6" t="s">
        <v>6</v>
      </c>
      <c r="H3" s="2" t="s">
        <v>7</v>
      </c>
      <c r="I3" s="7" t="s">
        <v>8</v>
      </c>
      <c r="J3" s="7" t="s">
        <v>186</v>
      </c>
      <c r="K3" s="7" t="s">
        <v>187</v>
      </c>
      <c r="L3" s="12" t="s">
        <v>188</v>
      </c>
      <c r="M3" s="12" t="s">
        <v>189</v>
      </c>
      <c r="N3" s="12" t="s">
        <v>190</v>
      </c>
    </row>
    <row r="4" spans="1:15">
      <c r="A4" s="2">
        <v>1</v>
      </c>
      <c r="B4" s="3" t="s">
        <v>9</v>
      </c>
      <c r="C4" s="3" t="s">
        <v>10</v>
      </c>
      <c r="D4" s="3" t="s">
        <v>11</v>
      </c>
      <c r="E4" s="21">
        <v>1</v>
      </c>
      <c r="F4" s="5" t="s">
        <v>12</v>
      </c>
      <c r="G4" s="9">
        <v>1</v>
      </c>
      <c r="H4" s="2" t="s">
        <v>13</v>
      </c>
      <c r="I4" s="8">
        <v>69.55</v>
      </c>
      <c r="J4" s="11">
        <f t="shared" ref="J4:J35" si="0">I4*0.4</f>
        <v>27.82</v>
      </c>
      <c r="K4" s="13">
        <v>83.4</v>
      </c>
      <c r="L4" s="13">
        <f t="shared" ref="L4:L35" si="1">K4*0.6</f>
        <v>50.04</v>
      </c>
      <c r="M4" s="13">
        <f t="shared" ref="M4:M35" si="2">J4+L4</f>
        <v>77.86</v>
      </c>
      <c r="N4" s="13"/>
      <c r="O4" s="10"/>
    </row>
    <row r="5" spans="1:15">
      <c r="A5" s="2">
        <v>2</v>
      </c>
      <c r="B5" s="3" t="s">
        <v>9</v>
      </c>
      <c r="C5" s="3" t="s">
        <v>10</v>
      </c>
      <c r="D5" s="3" t="s">
        <v>11</v>
      </c>
      <c r="E5" s="21"/>
      <c r="F5" s="5" t="s">
        <v>16</v>
      </c>
      <c r="G5" s="9">
        <v>2</v>
      </c>
      <c r="H5" s="2" t="s">
        <v>17</v>
      </c>
      <c r="I5" s="8">
        <v>62.33</v>
      </c>
      <c r="J5" s="11">
        <f t="shared" si="0"/>
        <v>24.932000000000002</v>
      </c>
      <c r="K5" s="13">
        <v>83.6</v>
      </c>
      <c r="L5" s="13">
        <f t="shared" si="1"/>
        <v>50.16</v>
      </c>
      <c r="M5" s="13">
        <f t="shared" si="2"/>
        <v>75.091999999999999</v>
      </c>
      <c r="N5" s="13"/>
      <c r="O5" s="10"/>
    </row>
    <row r="6" spans="1:15">
      <c r="A6" s="2">
        <v>3</v>
      </c>
      <c r="B6" s="3" t="s">
        <v>9</v>
      </c>
      <c r="C6" s="3" t="s">
        <v>10</v>
      </c>
      <c r="D6" s="3" t="s">
        <v>11</v>
      </c>
      <c r="E6" s="21"/>
      <c r="F6" s="5" t="s">
        <v>14</v>
      </c>
      <c r="G6" s="9">
        <v>3</v>
      </c>
      <c r="H6" s="2" t="s">
        <v>15</v>
      </c>
      <c r="I6" s="8">
        <v>64.63</v>
      </c>
      <c r="J6" s="11">
        <f t="shared" si="0"/>
        <v>25.852</v>
      </c>
      <c r="K6" s="13"/>
      <c r="L6" s="13">
        <f t="shared" si="1"/>
        <v>0</v>
      </c>
      <c r="M6" s="13">
        <f t="shared" si="2"/>
        <v>25.852</v>
      </c>
      <c r="N6" s="13" t="s">
        <v>192</v>
      </c>
      <c r="O6" s="10"/>
    </row>
    <row r="7" spans="1:15">
      <c r="A7" s="2">
        <v>4</v>
      </c>
      <c r="B7" s="3" t="s">
        <v>9</v>
      </c>
      <c r="C7" s="3" t="s">
        <v>18</v>
      </c>
      <c r="D7" s="3" t="s">
        <v>19</v>
      </c>
      <c r="E7" s="16">
        <v>2</v>
      </c>
      <c r="F7" s="5" t="s">
        <v>20</v>
      </c>
      <c r="G7" s="9">
        <v>1</v>
      </c>
      <c r="H7" s="2" t="s">
        <v>21</v>
      </c>
      <c r="I7" s="8">
        <v>62.61</v>
      </c>
      <c r="J7" s="11">
        <f t="shared" si="0"/>
        <v>25.044</v>
      </c>
      <c r="K7" s="13">
        <v>81.2</v>
      </c>
      <c r="L7" s="13">
        <f t="shared" si="1"/>
        <v>48.72</v>
      </c>
      <c r="M7" s="13">
        <f t="shared" si="2"/>
        <v>73.763999999999996</v>
      </c>
      <c r="N7" s="13"/>
      <c r="O7" s="10"/>
    </row>
    <row r="8" spans="1:15">
      <c r="A8" s="2">
        <v>5</v>
      </c>
      <c r="B8" s="3" t="s">
        <v>9</v>
      </c>
      <c r="C8" s="3" t="s">
        <v>18</v>
      </c>
      <c r="D8" s="3" t="s">
        <v>19</v>
      </c>
      <c r="E8" s="17"/>
      <c r="F8" s="5" t="s">
        <v>22</v>
      </c>
      <c r="G8" s="9">
        <v>2</v>
      </c>
      <c r="H8" s="2" t="s">
        <v>23</v>
      </c>
      <c r="I8" s="8">
        <v>61.24</v>
      </c>
      <c r="J8" s="11">
        <f t="shared" si="0"/>
        <v>24.496000000000002</v>
      </c>
      <c r="K8" s="13">
        <v>80.400000000000006</v>
      </c>
      <c r="L8" s="13">
        <f t="shared" si="1"/>
        <v>48.24</v>
      </c>
      <c r="M8" s="13">
        <f t="shared" si="2"/>
        <v>72.736000000000004</v>
      </c>
      <c r="N8" s="13"/>
      <c r="O8" s="10"/>
    </row>
    <row r="9" spans="1:15">
      <c r="A9" s="2">
        <v>6</v>
      </c>
      <c r="B9" s="3" t="s">
        <v>9</v>
      </c>
      <c r="C9" s="3" t="s">
        <v>18</v>
      </c>
      <c r="D9" s="3" t="s">
        <v>19</v>
      </c>
      <c r="E9" s="17"/>
      <c r="F9" s="5" t="s">
        <v>24</v>
      </c>
      <c r="G9" s="14">
        <v>3</v>
      </c>
      <c r="H9" s="2" t="s">
        <v>25</v>
      </c>
      <c r="I9" s="8">
        <v>58.95</v>
      </c>
      <c r="J9" s="11">
        <f t="shared" si="0"/>
        <v>23.580000000000002</v>
      </c>
      <c r="K9" s="13">
        <v>81.8</v>
      </c>
      <c r="L9" s="13">
        <f t="shared" si="1"/>
        <v>49.08</v>
      </c>
      <c r="M9" s="13">
        <f t="shared" si="2"/>
        <v>72.66</v>
      </c>
      <c r="N9" s="13"/>
      <c r="O9" s="10"/>
    </row>
    <row r="10" spans="1:15">
      <c r="A10" s="2">
        <v>7</v>
      </c>
      <c r="B10" s="3" t="s">
        <v>9</v>
      </c>
      <c r="C10" s="3" t="s">
        <v>18</v>
      </c>
      <c r="D10" s="3" t="s">
        <v>19</v>
      </c>
      <c r="E10" s="17"/>
      <c r="F10" s="5" t="s">
        <v>28</v>
      </c>
      <c r="G10" s="14">
        <v>4</v>
      </c>
      <c r="H10" s="2" t="s">
        <v>29</v>
      </c>
      <c r="I10" s="8">
        <v>50.95</v>
      </c>
      <c r="J10" s="11">
        <f t="shared" si="0"/>
        <v>20.380000000000003</v>
      </c>
      <c r="K10" s="13">
        <v>73.900000000000006</v>
      </c>
      <c r="L10" s="13">
        <f t="shared" si="1"/>
        <v>44.34</v>
      </c>
      <c r="M10" s="13">
        <f t="shared" si="2"/>
        <v>64.72</v>
      </c>
      <c r="N10" s="13"/>
      <c r="O10" s="10"/>
    </row>
    <row r="11" spans="1:15">
      <c r="A11" s="2">
        <v>8</v>
      </c>
      <c r="B11" s="3" t="s">
        <v>9</v>
      </c>
      <c r="C11" s="3" t="s">
        <v>18</v>
      </c>
      <c r="D11" s="3" t="s">
        <v>19</v>
      </c>
      <c r="E11" s="18"/>
      <c r="F11" s="5" t="s">
        <v>26</v>
      </c>
      <c r="G11" s="14">
        <v>5</v>
      </c>
      <c r="H11" s="2" t="s">
        <v>27</v>
      </c>
      <c r="I11" s="8">
        <v>55.05</v>
      </c>
      <c r="J11" s="11">
        <f t="shared" si="0"/>
        <v>22.02</v>
      </c>
      <c r="K11" s="13">
        <v>66.599999999999994</v>
      </c>
      <c r="L11" s="13">
        <f t="shared" si="1"/>
        <v>39.959999999999994</v>
      </c>
      <c r="M11" s="13">
        <f t="shared" si="2"/>
        <v>61.97999999999999</v>
      </c>
      <c r="N11" s="13"/>
      <c r="O11" s="10"/>
    </row>
    <row r="12" spans="1:15">
      <c r="A12" s="2">
        <v>9</v>
      </c>
      <c r="B12" s="3" t="s">
        <v>30</v>
      </c>
      <c r="C12" s="3" t="s">
        <v>10</v>
      </c>
      <c r="D12" s="3" t="s">
        <v>31</v>
      </c>
      <c r="E12" s="16">
        <v>1</v>
      </c>
      <c r="F12" s="5" t="s">
        <v>36</v>
      </c>
      <c r="G12" s="9">
        <v>1</v>
      </c>
      <c r="H12" s="2" t="s">
        <v>37</v>
      </c>
      <c r="I12" s="8">
        <v>63.57</v>
      </c>
      <c r="J12" s="11">
        <f t="shared" si="0"/>
        <v>25.428000000000001</v>
      </c>
      <c r="K12" s="13">
        <v>82.7</v>
      </c>
      <c r="L12" s="13">
        <f t="shared" si="1"/>
        <v>49.62</v>
      </c>
      <c r="M12" s="13">
        <f t="shared" si="2"/>
        <v>75.048000000000002</v>
      </c>
      <c r="N12" s="13"/>
      <c r="O12" s="10"/>
    </row>
    <row r="13" spans="1:15">
      <c r="A13" s="2">
        <v>10</v>
      </c>
      <c r="B13" s="3" t="s">
        <v>30</v>
      </c>
      <c r="C13" s="3" t="s">
        <v>10</v>
      </c>
      <c r="D13" s="3" t="s">
        <v>31</v>
      </c>
      <c r="E13" s="17"/>
      <c r="F13" s="5" t="s">
        <v>32</v>
      </c>
      <c r="G13" s="9">
        <v>2</v>
      </c>
      <c r="H13" s="2" t="s">
        <v>33</v>
      </c>
      <c r="I13" s="8">
        <v>67.56</v>
      </c>
      <c r="J13" s="11">
        <f t="shared" si="0"/>
        <v>27.024000000000001</v>
      </c>
      <c r="K13" s="13">
        <v>79.400000000000006</v>
      </c>
      <c r="L13" s="13">
        <f t="shared" si="1"/>
        <v>47.64</v>
      </c>
      <c r="M13" s="13">
        <f t="shared" si="2"/>
        <v>74.664000000000001</v>
      </c>
      <c r="N13" s="13"/>
      <c r="O13" s="10"/>
    </row>
    <row r="14" spans="1:15">
      <c r="A14" s="2">
        <v>11</v>
      </c>
      <c r="B14" s="3" t="s">
        <v>30</v>
      </c>
      <c r="C14" s="3" t="s">
        <v>10</v>
      </c>
      <c r="D14" s="3" t="s">
        <v>31</v>
      </c>
      <c r="E14" s="18"/>
      <c r="F14" s="5" t="s">
        <v>34</v>
      </c>
      <c r="G14" s="9">
        <v>3</v>
      </c>
      <c r="H14" s="2" t="s">
        <v>35</v>
      </c>
      <c r="I14" s="8">
        <v>64.239999999999995</v>
      </c>
      <c r="J14" s="11">
        <f t="shared" si="0"/>
        <v>25.695999999999998</v>
      </c>
      <c r="K14" s="13">
        <v>81</v>
      </c>
      <c r="L14" s="13">
        <f t="shared" si="1"/>
        <v>48.6</v>
      </c>
      <c r="M14" s="13">
        <f t="shared" si="2"/>
        <v>74.295999999999992</v>
      </c>
      <c r="N14" s="13"/>
      <c r="O14" s="10"/>
    </row>
    <row r="15" spans="1:15">
      <c r="A15" s="2">
        <v>12</v>
      </c>
      <c r="B15" s="3" t="s">
        <v>38</v>
      </c>
      <c r="C15" s="3" t="s">
        <v>39</v>
      </c>
      <c r="D15" s="3" t="s">
        <v>40</v>
      </c>
      <c r="E15" s="16">
        <v>1</v>
      </c>
      <c r="F15" s="5" t="s">
        <v>41</v>
      </c>
      <c r="G15" s="9">
        <v>1</v>
      </c>
      <c r="H15" s="2" t="s">
        <v>42</v>
      </c>
      <c r="I15" s="8">
        <v>67.81</v>
      </c>
      <c r="J15" s="11">
        <f t="shared" si="0"/>
        <v>27.124000000000002</v>
      </c>
      <c r="K15" s="13">
        <v>81.400000000000006</v>
      </c>
      <c r="L15" s="13">
        <f t="shared" si="1"/>
        <v>48.84</v>
      </c>
      <c r="M15" s="13">
        <f t="shared" si="2"/>
        <v>75.963999999999999</v>
      </c>
      <c r="N15" s="13"/>
      <c r="O15" s="10"/>
    </row>
    <row r="16" spans="1:15" ht="13.5" customHeight="1">
      <c r="A16" s="2">
        <v>13</v>
      </c>
      <c r="B16" s="3" t="s">
        <v>38</v>
      </c>
      <c r="C16" s="3" t="s">
        <v>39</v>
      </c>
      <c r="D16" s="3" t="s">
        <v>40</v>
      </c>
      <c r="E16" s="17"/>
      <c r="F16" s="5" t="s">
        <v>45</v>
      </c>
      <c r="G16" s="9">
        <v>2</v>
      </c>
      <c r="H16" s="2" t="s">
        <v>46</v>
      </c>
      <c r="I16" s="8">
        <v>60.21</v>
      </c>
      <c r="J16" s="11">
        <f t="shared" si="0"/>
        <v>24.084000000000003</v>
      </c>
      <c r="K16" s="13">
        <v>76.2</v>
      </c>
      <c r="L16" s="13">
        <f t="shared" si="1"/>
        <v>45.72</v>
      </c>
      <c r="M16" s="13">
        <f t="shared" si="2"/>
        <v>69.804000000000002</v>
      </c>
      <c r="N16" s="13"/>
      <c r="O16" s="10"/>
    </row>
    <row r="17" spans="1:15">
      <c r="A17" s="2">
        <v>14</v>
      </c>
      <c r="B17" s="3" t="s">
        <v>38</v>
      </c>
      <c r="C17" s="3" t="s">
        <v>39</v>
      </c>
      <c r="D17" s="3" t="s">
        <v>40</v>
      </c>
      <c r="E17" s="18"/>
      <c r="F17" s="5" t="s">
        <v>43</v>
      </c>
      <c r="G17" s="14">
        <v>3</v>
      </c>
      <c r="H17" s="2" t="s">
        <v>44</v>
      </c>
      <c r="I17" s="8">
        <v>62.42</v>
      </c>
      <c r="J17" s="11">
        <f t="shared" si="0"/>
        <v>24.968000000000004</v>
      </c>
      <c r="K17" s="13">
        <v>66</v>
      </c>
      <c r="L17" s="13">
        <f t="shared" si="1"/>
        <v>39.6</v>
      </c>
      <c r="M17" s="13">
        <f t="shared" si="2"/>
        <v>64.568000000000012</v>
      </c>
      <c r="N17" s="13"/>
      <c r="O17" s="10"/>
    </row>
    <row r="18" spans="1:15" ht="13.5" customHeight="1">
      <c r="A18" s="2">
        <v>15</v>
      </c>
      <c r="B18" s="3" t="s">
        <v>47</v>
      </c>
      <c r="C18" s="3" t="s">
        <v>39</v>
      </c>
      <c r="D18" s="3" t="s">
        <v>48</v>
      </c>
      <c r="E18" s="16">
        <v>1</v>
      </c>
      <c r="F18" s="5" t="s">
        <v>51</v>
      </c>
      <c r="G18" s="9">
        <v>1</v>
      </c>
      <c r="H18" s="2" t="s">
        <v>52</v>
      </c>
      <c r="I18" s="8">
        <v>70.23</v>
      </c>
      <c r="J18" s="11">
        <f t="shared" si="0"/>
        <v>28.092000000000002</v>
      </c>
      <c r="K18" s="13">
        <v>79.2</v>
      </c>
      <c r="L18" s="13">
        <f t="shared" si="1"/>
        <v>47.52</v>
      </c>
      <c r="M18" s="13">
        <f t="shared" si="2"/>
        <v>75.612000000000009</v>
      </c>
      <c r="N18" s="13"/>
      <c r="O18" s="10"/>
    </row>
    <row r="19" spans="1:15">
      <c r="A19" s="2">
        <v>16</v>
      </c>
      <c r="B19" s="3" t="s">
        <v>47</v>
      </c>
      <c r="C19" s="3" t="s">
        <v>39</v>
      </c>
      <c r="D19" s="3" t="s">
        <v>48</v>
      </c>
      <c r="E19" s="17"/>
      <c r="F19" s="5" t="s">
        <v>49</v>
      </c>
      <c r="G19" s="9">
        <v>2</v>
      </c>
      <c r="H19" s="2" t="s">
        <v>50</v>
      </c>
      <c r="I19" s="8">
        <v>71.36</v>
      </c>
      <c r="J19" s="11">
        <f t="shared" si="0"/>
        <v>28.544</v>
      </c>
      <c r="K19" s="13">
        <v>73.8</v>
      </c>
      <c r="L19" s="13">
        <f t="shared" si="1"/>
        <v>44.279999999999994</v>
      </c>
      <c r="M19" s="13">
        <f t="shared" si="2"/>
        <v>72.823999999999998</v>
      </c>
      <c r="N19" s="13"/>
      <c r="O19" s="10"/>
    </row>
    <row r="20" spans="1:15">
      <c r="A20" s="2">
        <v>17</v>
      </c>
      <c r="B20" s="3" t="s">
        <v>47</v>
      </c>
      <c r="C20" s="3" t="s">
        <v>39</v>
      </c>
      <c r="D20" s="3" t="s">
        <v>48</v>
      </c>
      <c r="E20" s="18"/>
      <c r="F20" s="5" t="s">
        <v>53</v>
      </c>
      <c r="G20" s="9">
        <v>3</v>
      </c>
      <c r="H20" s="2" t="s">
        <v>54</v>
      </c>
      <c r="I20" s="8">
        <v>56.51</v>
      </c>
      <c r="J20" s="11">
        <f t="shared" si="0"/>
        <v>22.603999999999999</v>
      </c>
      <c r="K20" s="13">
        <v>38.4</v>
      </c>
      <c r="L20" s="13">
        <f t="shared" si="1"/>
        <v>23.04</v>
      </c>
      <c r="M20" s="13">
        <f t="shared" si="2"/>
        <v>45.643999999999998</v>
      </c>
      <c r="N20" s="13"/>
      <c r="O20" s="10"/>
    </row>
    <row r="21" spans="1:15" ht="13.5" customHeight="1">
      <c r="A21" s="2">
        <v>18</v>
      </c>
      <c r="B21" s="3" t="s">
        <v>55</v>
      </c>
      <c r="C21" s="3" t="s">
        <v>56</v>
      </c>
      <c r="D21" s="3" t="s">
        <v>57</v>
      </c>
      <c r="E21" s="16">
        <v>2</v>
      </c>
      <c r="F21" s="5" t="s">
        <v>58</v>
      </c>
      <c r="G21" s="9">
        <v>1</v>
      </c>
      <c r="H21" s="2" t="s">
        <v>59</v>
      </c>
      <c r="I21" s="8">
        <v>67.23</v>
      </c>
      <c r="J21" s="11">
        <f t="shared" si="0"/>
        <v>26.892000000000003</v>
      </c>
      <c r="K21" s="13">
        <v>80.2</v>
      </c>
      <c r="L21" s="13">
        <f t="shared" si="1"/>
        <v>48.12</v>
      </c>
      <c r="M21" s="13">
        <f t="shared" si="2"/>
        <v>75.012</v>
      </c>
      <c r="N21" s="13"/>
      <c r="O21" s="10"/>
    </row>
    <row r="22" spans="1:15">
      <c r="A22" s="2">
        <v>19</v>
      </c>
      <c r="B22" s="3" t="s">
        <v>55</v>
      </c>
      <c r="C22" s="3" t="s">
        <v>56</v>
      </c>
      <c r="D22" s="3" t="s">
        <v>57</v>
      </c>
      <c r="E22" s="17"/>
      <c r="F22" s="5" t="s">
        <v>60</v>
      </c>
      <c r="G22" s="9">
        <v>2</v>
      </c>
      <c r="H22" s="2" t="s">
        <v>61</v>
      </c>
      <c r="I22" s="8">
        <v>65.8</v>
      </c>
      <c r="J22" s="11">
        <f t="shared" si="0"/>
        <v>26.32</v>
      </c>
      <c r="K22" s="13">
        <v>77.8</v>
      </c>
      <c r="L22" s="13">
        <f t="shared" si="1"/>
        <v>46.68</v>
      </c>
      <c r="M22" s="13">
        <f t="shared" si="2"/>
        <v>73</v>
      </c>
      <c r="N22" s="13"/>
      <c r="O22" s="10"/>
    </row>
    <row r="23" spans="1:15">
      <c r="A23" s="2">
        <v>20</v>
      </c>
      <c r="B23" s="3" t="s">
        <v>55</v>
      </c>
      <c r="C23" s="3" t="s">
        <v>56</v>
      </c>
      <c r="D23" s="3" t="s">
        <v>57</v>
      </c>
      <c r="E23" s="17"/>
      <c r="F23" s="5" t="s">
        <v>64</v>
      </c>
      <c r="G23" s="14">
        <v>3</v>
      </c>
      <c r="H23" s="2" t="s">
        <v>65</v>
      </c>
      <c r="I23" s="8">
        <v>60.91</v>
      </c>
      <c r="J23" s="11">
        <f t="shared" si="0"/>
        <v>24.364000000000001</v>
      </c>
      <c r="K23" s="13">
        <v>80.2</v>
      </c>
      <c r="L23" s="13">
        <f t="shared" si="1"/>
        <v>48.12</v>
      </c>
      <c r="M23" s="13">
        <f t="shared" si="2"/>
        <v>72.483999999999995</v>
      </c>
      <c r="N23" s="13"/>
      <c r="O23" s="10"/>
    </row>
    <row r="24" spans="1:15">
      <c r="A24" s="2">
        <v>21</v>
      </c>
      <c r="B24" s="3" t="s">
        <v>55</v>
      </c>
      <c r="C24" s="3" t="s">
        <v>56</v>
      </c>
      <c r="D24" s="3" t="s">
        <v>57</v>
      </c>
      <c r="E24" s="17"/>
      <c r="F24" s="5" t="s">
        <v>66</v>
      </c>
      <c r="G24" s="14">
        <v>4</v>
      </c>
      <c r="H24" s="2" t="s">
        <v>67</v>
      </c>
      <c r="I24" s="8">
        <v>58.86</v>
      </c>
      <c r="J24" s="11">
        <f t="shared" si="0"/>
        <v>23.544</v>
      </c>
      <c r="K24" s="13">
        <v>77.3</v>
      </c>
      <c r="L24" s="13">
        <f t="shared" si="1"/>
        <v>46.379999999999995</v>
      </c>
      <c r="M24" s="13">
        <f t="shared" si="2"/>
        <v>69.923999999999992</v>
      </c>
      <c r="N24" s="13"/>
      <c r="O24" s="10"/>
    </row>
    <row r="25" spans="1:15">
      <c r="A25" s="2">
        <v>22</v>
      </c>
      <c r="B25" s="3" t="s">
        <v>55</v>
      </c>
      <c r="C25" s="3" t="s">
        <v>56</v>
      </c>
      <c r="D25" s="3" t="s">
        <v>57</v>
      </c>
      <c r="E25" s="17"/>
      <c r="F25" s="5" t="s">
        <v>62</v>
      </c>
      <c r="G25" s="14">
        <v>5</v>
      </c>
      <c r="H25" s="2" t="s">
        <v>63</v>
      </c>
      <c r="I25" s="8">
        <v>61.63</v>
      </c>
      <c r="J25" s="11">
        <f t="shared" si="0"/>
        <v>24.652000000000001</v>
      </c>
      <c r="K25" s="13"/>
      <c r="L25" s="13">
        <f t="shared" si="1"/>
        <v>0</v>
      </c>
      <c r="M25" s="13">
        <f t="shared" si="2"/>
        <v>24.652000000000001</v>
      </c>
      <c r="N25" s="13" t="s">
        <v>192</v>
      </c>
      <c r="O25" s="10"/>
    </row>
    <row r="26" spans="1:15">
      <c r="A26" s="2">
        <v>23</v>
      </c>
      <c r="B26" s="3" t="s">
        <v>55</v>
      </c>
      <c r="C26" s="3" t="s">
        <v>56</v>
      </c>
      <c r="D26" s="3" t="s">
        <v>57</v>
      </c>
      <c r="E26" s="18"/>
      <c r="F26" s="5" t="s">
        <v>68</v>
      </c>
      <c r="G26" s="14">
        <v>6</v>
      </c>
      <c r="H26" s="2" t="s">
        <v>69</v>
      </c>
      <c r="I26" s="8">
        <v>58.64</v>
      </c>
      <c r="J26" s="11">
        <f t="shared" si="0"/>
        <v>23.456000000000003</v>
      </c>
      <c r="K26" s="13"/>
      <c r="L26" s="13">
        <f t="shared" si="1"/>
        <v>0</v>
      </c>
      <c r="M26" s="13">
        <f t="shared" si="2"/>
        <v>23.456000000000003</v>
      </c>
      <c r="N26" s="13" t="s">
        <v>192</v>
      </c>
      <c r="O26" s="10"/>
    </row>
    <row r="27" spans="1:15">
      <c r="A27" s="2">
        <v>24</v>
      </c>
      <c r="B27" s="3" t="s">
        <v>70</v>
      </c>
      <c r="C27" s="3" t="s">
        <v>18</v>
      </c>
      <c r="D27" s="3" t="s">
        <v>71</v>
      </c>
      <c r="E27" s="16">
        <v>1</v>
      </c>
      <c r="F27" s="5" t="s">
        <v>72</v>
      </c>
      <c r="G27" s="9">
        <v>1</v>
      </c>
      <c r="H27" s="2" t="s">
        <v>73</v>
      </c>
      <c r="I27" s="8">
        <v>69</v>
      </c>
      <c r="J27" s="11">
        <f t="shared" si="0"/>
        <v>27.6</v>
      </c>
      <c r="K27" s="13">
        <v>83.5</v>
      </c>
      <c r="L27" s="13">
        <f t="shared" si="1"/>
        <v>50.1</v>
      </c>
      <c r="M27" s="13">
        <f t="shared" si="2"/>
        <v>77.7</v>
      </c>
      <c r="N27" s="13"/>
      <c r="O27" s="10"/>
    </row>
    <row r="28" spans="1:15">
      <c r="A28" s="2">
        <v>25</v>
      </c>
      <c r="B28" s="3" t="s">
        <v>70</v>
      </c>
      <c r="C28" s="3" t="s">
        <v>18</v>
      </c>
      <c r="D28" s="3" t="s">
        <v>71</v>
      </c>
      <c r="E28" s="17"/>
      <c r="F28" s="5" t="s">
        <v>74</v>
      </c>
      <c r="G28" s="9">
        <v>2</v>
      </c>
      <c r="H28" s="2" t="s">
        <v>75</v>
      </c>
      <c r="I28" s="8">
        <v>60.45</v>
      </c>
      <c r="J28" s="11">
        <f t="shared" si="0"/>
        <v>24.180000000000003</v>
      </c>
      <c r="K28" s="13">
        <v>73.2</v>
      </c>
      <c r="L28" s="13">
        <f t="shared" si="1"/>
        <v>43.92</v>
      </c>
      <c r="M28" s="13">
        <f t="shared" si="2"/>
        <v>68.100000000000009</v>
      </c>
      <c r="N28" s="13"/>
      <c r="O28" s="10"/>
    </row>
    <row r="29" spans="1:15">
      <c r="A29" s="2">
        <v>26</v>
      </c>
      <c r="B29" s="3" t="s">
        <v>70</v>
      </c>
      <c r="C29" s="3" t="s">
        <v>18</v>
      </c>
      <c r="D29" s="3" t="s">
        <v>71</v>
      </c>
      <c r="E29" s="18"/>
      <c r="F29" s="5" t="s">
        <v>76</v>
      </c>
      <c r="G29" s="9">
        <v>3</v>
      </c>
      <c r="H29" s="2" t="s">
        <v>77</v>
      </c>
      <c r="I29" s="8">
        <v>59.95</v>
      </c>
      <c r="J29" s="11">
        <f t="shared" si="0"/>
        <v>23.980000000000004</v>
      </c>
      <c r="K29" s="13">
        <v>67</v>
      </c>
      <c r="L29" s="13">
        <f t="shared" si="1"/>
        <v>40.199999999999996</v>
      </c>
      <c r="M29" s="13">
        <f t="shared" si="2"/>
        <v>64.180000000000007</v>
      </c>
      <c r="N29" s="13"/>
      <c r="O29" s="10"/>
    </row>
    <row r="30" spans="1:15">
      <c r="A30" s="2">
        <v>27</v>
      </c>
      <c r="B30" s="3" t="s">
        <v>78</v>
      </c>
      <c r="C30" s="3" t="s">
        <v>18</v>
      </c>
      <c r="D30" s="3" t="s">
        <v>79</v>
      </c>
      <c r="E30" s="16">
        <v>1</v>
      </c>
      <c r="F30" s="5" t="s">
        <v>80</v>
      </c>
      <c r="G30" s="9">
        <v>1</v>
      </c>
      <c r="H30" s="2" t="s">
        <v>81</v>
      </c>
      <c r="I30" s="8">
        <v>57.48</v>
      </c>
      <c r="J30" s="11">
        <f t="shared" si="0"/>
        <v>22.992000000000001</v>
      </c>
      <c r="K30" s="13">
        <v>82.5</v>
      </c>
      <c r="L30" s="13">
        <f t="shared" si="1"/>
        <v>49.5</v>
      </c>
      <c r="M30" s="13">
        <f t="shared" si="2"/>
        <v>72.492000000000004</v>
      </c>
      <c r="N30" s="13"/>
      <c r="O30" s="10"/>
    </row>
    <row r="31" spans="1:15">
      <c r="A31" s="2">
        <v>28</v>
      </c>
      <c r="B31" s="3" t="s">
        <v>78</v>
      </c>
      <c r="C31" s="3" t="s">
        <v>18</v>
      </c>
      <c r="D31" s="3" t="s">
        <v>79</v>
      </c>
      <c r="E31" s="17"/>
      <c r="F31" s="5" t="s">
        <v>84</v>
      </c>
      <c r="G31" s="9">
        <v>2</v>
      </c>
      <c r="H31" s="2" t="s">
        <v>85</v>
      </c>
      <c r="I31" s="8">
        <v>53.45</v>
      </c>
      <c r="J31" s="11">
        <f t="shared" si="0"/>
        <v>21.380000000000003</v>
      </c>
      <c r="K31" s="13">
        <v>78.8</v>
      </c>
      <c r="L31" s="13">
        <f t="shared" si="1"/>
        <v>47.279999999999994</v>
      </c>
      <c r="M31" s="13">
        <f t="shared" si="2"/>
        <v>68.66</v>
      </c>
      <c r="N31" s="13"/>
      <c r="O31" s="10"/>
    </row>
    <row r="32" spans="1:15">
      <c r="A32" s="2">
        <v>29</v>
      </c>
      <c r="B32" s="3" t="s">
        <v>78</v>
      </c>
      <c r="C32" s="3" t="s">
        <v>18</v>
      </c>
      <c r="D32" s="3" t="s">
        <v>79</v>
      </c>
      <c r="E32" s="18"/>
      <c r="F32" s="5" t="s">
        <v>82</v>
      </c>
      <c r="G32" s="14">
        <v>3</v>
      </c>
      <c r="H32" s="2" t="s">
        <v>83</v>
      </c>
      <c r="I32" s="8">
        <v>56.74</v>
      </c>
      <c r="J32" s="11">
        <f t="shared" si="0"/>
        <v>22.696000000000002</v>
      </c>
      <c r="K32" s="13">
        <v>75.2</v>
      </c>
      <c r="L32" s="13">
        <f t="shared" si="1"/>
        <v>45.12</v>
      </c>
      <c r="M32" s="13">
        <f t="shared" si="2"/>
        <v>67.816000000000003</v>
      </c>
      <c r="N32" s="13"/>
      <c r="O32" s="10"/>
    </row>
    <row r="33" spans="1:15">
      <c r="A33" s="2">
        <v>30</v>
      </c>
      <c r="B33" s="3" t="s">
        <v>86</v>
      </c>
      <c r="C33" s="3" t="s">
        <v>87</v>
      </c>
      <c r="D33" s="3" t="s">
        <v>88</v>
      </c>
      <c r="E33" s="16">
        <v>1</v>
      </c>
      <c r="F33" s="5" t="s">
        <v>91</v>
      </c>
      <c r="G33" s="9">
        <v>1</v>
      </c>
      <c r="H33" s="2" t="s">
        <v>92</v>
      </c>
      <c r="I33" s="8">
        <v>45.35</v>
      </c>
      <c r="J33" s="11">
        <f t="shared" si="0"/>
        <v>18.14</v>
      </c>
      <c r="K33" s="13">
        <v>72.2</v>
      </c>
      <c r="L33" s="13">
        <f t="shared" si="1"/>
        <v>43.32</v>
      </c>
      <c r="M33" s="13">
        <f t="shared" si="2"/>
        <v>61.46</v>
      </c>
      <c r="N33" s="13"/>
      <c r="O33" s="10"/>
    </row>
    <row r="34" spans="1:15">
      <c r="A34" s="2">
        <v>31</v>
      </c>
      <c r="B34" s="3" t="s">
        <v>86</v>
      </c>
      <c r="C34" s="3" t="s">
        <v>184</v>
      </c>
      <c r="D34" s="3" t="s">
        <v>88</v>
      </c>
      <c r="E34" s="18"/>
      <c r="F34" s="5" t="s">
        <v>89</v>
      </c>
      <c r="G34" s="9">
        <v>2</v>
      </c>
      <c r="H34" s="2" t="s">
        <v>90</v>
      </c>
      <c r="I34" s="8">
        <v>52.75</v>
      </c>
      <c r="J34" s="11">
        <f t="shared" si="0"/>
        <v>21.1</v>
      </c>
      <c r="K34" s="13"/>
      <c r="L34" s="13">
        <f t="shared" si="1"/>
        <v>0</v>
      </c>
      <c r="M34" s="13">
        <f t="shared" si="2"/>
        <v>21.1</v>
      </c>
      <c r="N34" s="13" t="s">
        <v>192</v>
      </c>
      <c r="O34" s="10"/>
    </row>
    <row r="35" spans="1:15">
      <c r="A35" s="2">
        <v>32</v>
      </c>
      <c r="B35" s="3" t="s">
        <v>93</v>
      </c>
      <c r="C35" s="3" t="s">
        <v>10</v>
      </c>
      <c r="D35" s="3" t="s">
        <v>94</v>
      </c>
      <c r="E35" s="16">
        <v>1</v>
      </c>
      <c r="F35" s="5" t="s">
        <v>97</v>
      </c>
      <c r="G35" s="9">
        <v>1</v>
      </c>
      <c r="H35" s="2" t="s">
        <v>98</v>
      </c>
      <c r="I35" s="8">
        <v>60.65</v>
      </c>
      <c r="J35" s="11">
        <f t="shared" si="0"/>
        <v>24.26</v>
      </c>
      <c r="K35" s="13">
        <v>79.5</v>
      </c>
      <c r="L35" s="13">
        <f t="shared" si="1"/>
        <v>47.699999999999996</v>
      </c>
      <c r="M35" s="13">
        <f t="shared" si="2"/>
        <v>71.959999999999994</v>
      </c>
      <c r="N35" s="13"/>
      <c r="O35" s="10"/>
    </row>
    <row r="36" spans="1:15">
      <c r="A36" s="2">
        <v>33</v>
      </c>
      <c r="B36" s="3" t="s">
        <v>93</v>
      </c>
      <c r="C36" s="3" t="s">
        <v>10</v>
      </c>
      <c r="D36" s="3" t="s">
        <v>94</v>
      </c>
      <c r="E36" s="17"/>
      <c r="F36" s="5" t="s">
        <v>95</v>
      </c>
      <c r="G36" s="9">
        <v>2</v>
      </c>
      <c r="H36" s="2" t="s">
        <v>96</v>
      </c>
      <c r="I36" s="8">
        <v>60.93</v>
      </c>
      <c r="J36" s="11">
        <f t="shared" ref="J36:J67" si="3">I36*0.4</f>
        <v>24.372</v>
      </c>
      <c r="K36" s="13">
        <v>76.400000000000006</v>
      </c>
      <c r="L36" s="13">
        <f t="shared" ref="L36:L67" si="4">K36*0.6</f>
        <v>45.84</v>
      </c>
      <c r="M36" s="13">
        <f t="shared" ref="M36:M67" si="5">J36+L36</f>
        <v>70.212000000000003</v>
      </c>
      <c r="N36" s="13"/>
      <c r="O36" s="10"/>
    </row>
    <row r="37" spans="1:15">
      <c r="A37" s="2">
        <v>34</v>
      </c>
      <c r="B37" s="3" t="s">
        <v>93</v>
      </c>
      <c r="C37" s="3" t="s">
        <v>10</v>
      </c>
      <c r="D37" s="3" t="s">
        <v>94</v>
      </c>
      <c r="E37" s="18"/>
      <c r="F37" s="5" t="s">
        <v>99</v>
      </c>
      <c r="G37" s="9">
        <v>3</v>
      </c>
      <c r="H37" s="2" t="s">
        <v>100</v>
      </c>
      <c r="I37" s="8">
        <v>60.44</v>
      </c>
      <c r="J37" s="11">
        <f t="shared" si="3"/>
        <v>24.176000000000002</v>
      </c>
      <c r="K37" s="13">
        <v>76</v>
      </c>
      <c r="L37" s="13">
        <f t="shared" si="4"/>
        <v>45.6</v>
      </c>
      <c r="M37" s="13">
        <f t="shared" si="5"/>
        <v>69.77600000000001</v>
      </c>
      <c r="N37" s="13"/>
      <c r="O37" s="10"/>
    </row>
    <row r="38" spans="1:15">
      <c r="A38" s="2">
        <v>35</v>
      </c>
      <c r="B38" s="3" t="s">
        <v>101</v>
      </c>
      <c r="C38" s="3" t="s">
        <v>102</v>
      </c>
      <c r="D38" s="3" t="s">
        <v>103</v>
      </c>
      <c r="E38" s="16">
        <v>1</v>
      </c>
      <c r="F38" s="5" t="s">
        <v>104</v>
      </c>
      <c r="G38" s="9">
        <v>1</v>
      </c>
      <c r="H38" s="2" t="s">
        <v>105</v>
      </c>
      <c r="I38" s="8">
        <v>68.56</v>
      </c>
      <c r="J38" s="11">
        <f t="shared" si="3"/>
        <v>27.424000000000003</v>
      </c>
      <c r="K38" s="13">
        <v>83.4</v>
      </c>
      <c r="L38" s="13">
        <f t="shared" si="4"/>
        <v>50.04</v>
      </c>
      <c r="M38" s="13">
        <f t="shared" si="5"/>
        <v>77.463999999999999</v>
      </c>
      <c r="N38" s="13"/>
      <c r="O38" s="10"/>
    </row>
    <row r="39" spans="1:15">
      <c r="A39" s="2">
        <v>36</v>
      </c>
      <c r="B39" s="3" t="s">
        <v>101</v>
      </c>
      <c r="C39" s="3" t="s">
        <v>102</v>
      </c>
      <c r="D39" s="3" t="s">
        <v>103</v>
      </c>
      <c r="E39" s="17"/>
      <c r="F39" s="5" t="s">
        <v>108</v>
      </c>
      <c r="G39" s="9">
        <v>2</v>
      </c>
      <c r="H39" s="2" t="s">
        <v>109</v>
      </c>
      <c r="I39" s="8">
        <v>64.459999999999994</v>
      </c>
      <c r="J39" s="11">
        <f t="shared" si="3"/>
        <v>25.783999999999999</v>
      </c>
      <c r="K39" s="13">
        <v>77.8</v>
      </c>
      <c r="L39" s="13">
        <f t="shared" si="4"/>
        <v>46.68</v>
      </c>
      <c r="M39" s="13">
        <f t="shared" si="5"/>
        <v>72.463999999999999</v>
      </c>
      <c r="N39" s="13"/>
      <c r="O39" s="10"/>
    </row>
    <row r="40" spans="1:15" ht="17.25" customHeight="1">
      <c r="A40" s="2">
        <v>37</v>
      </c>
      <c r="B40" s="3" t="s">
        <v>101</v>
      </c>
      <c r="C40" s="3" t="s">
        <v>102</v>
      </c>
      <c r="D40" s="3" t="s">
        <v>103</v>
      </c>
      <c r="E40" s="18"/>
      <c r="F40" s="5" t="s">
        <v>106</v>
      </c>
      <c r="G40" s="14">
        <v>3</v>
      </c>
      <c r="H40" s="2" t="s">
        <v>107</v>
      </c>
      <c r="I40" s="8">
        <v>65</v>
      </c>
      <c r="J40" s="11">
        <f t="shared" si="3"/>
        <v>26</v>
      </c>
      <c r="K40" s="13">
        <v>66.400000000000006</v>
      </c>
      <c r="L40" s="13">
        <f t="shared" si="4"/>
        <v>39.840000000000003</v>
      </c>
      <c r="M40" s="13">
        <f t="shared" si="5"/>
        <v>65.84</v>
      </c>
      <c r="N40" s="13"/>
      <c r="O40" s="10"/>
    </row>
    <row r="41" spans="1:15">
      <c r="A41" s="2">
        <v>38</v>
      </c>
      <c r="B41" s="3" t="s">
        <v>110</v>
      </c>
      <c r="C41" s="3" t="s">
        <v>87</v>
      </c>
      <c r="D41" s="3" t="s">
        <v>111</v>
      </c>
      <c r="E41" s="16">
        <v>1</v>
      </c>
      <c r="F41" s="5" t="s">
        <v>114</v>
      </c>
      <c r="G41" s="9">
        <v>1</v>
      </c>
      <c r="H41" s="2" t="s">
        <v>115</v>
      </c>
      <c r="I41" s="8">
        <v>48.27</v>
      </c>
      <c r="J41" s="11">
        <f t="shared" si="3"/>
        <v>19.308000000000003</v>
      </c>
      <c r="K41" s="13">
        <v>75.7</v>
      </c>
      <c r="L41" s="13">
        <f t="shared" si="4"/>
        <v>45.42</v>
      </c>
      <c r="M41" s="13">
        <f t="shared" si="5"/>
        <v>64.728000000000009</v>
      </c>
      <c r="N41" s="13"/>
      <c r="O41" s="10"/>
    </row>
    <row r="42" spans="1:15">
      <c r="A42" s="2">
        <v>39</v>
      </c>
      <c r="B42" s="3" t="s">
        <v>110</v>
      </c>
      <c r="C42" s="3" t="s">
        <v>87</v>
      </c>
      <c r="D42" s="3" t="s">
        <v>111</v>
      </c>
      <c r="E42" s="18"/>
      <c r="F42" s="5" t="s">
        <v>112</v>
      </c>
      <c r="G42" s="9">
        <v>2</v>
      </c>
      <c r="H42" s="2" t="s">
        <v>113</v>
      </c>
      <c r="I42" s="8">
        <v>52.31</v>
      </c>
      <c r="J42" s="11">
        <f t="shared" si="3"/>
        <v>20.924000000000003</v>
      </c>
      <c r="K42" s="13">
        <v>72.2</v>
      </c>
      <c r="L42" s="13">
        <f t="shared" si="4"/>
        <v>43.32</v>
      </c>
      <c r="M42" s="13">
        <f t="shared" si="5"/>
        <v>64.244</v>
      </c>
      <c r="N42" s="13"/>
      <c r="O42" s="10"/>
    </row>
    <row r="43" spans="1:15">
      <c r="A43" s="2">
        <v>40</v>
      </c>
      <c r="B43" s="3" t="s">
        <v>116</v>
      </c>
      <c r="C43" s="3" t="s">
        <v>18</v>
      </c>
      <c r="D43" s="3" t="s">
        <v>117</v>
      </c>
      <c r="E43" s="16">
        <v>1</v>
      </c>
      <c r="F43" s="5" t="s">
        <v>118</v>
      </c>
      <c r="G43" s="9">
        <v>1</v>
      </c>
      <c r="H43" s="2" t="s">
        <v>119</v>
      </c>
      <c r="I43" s="8">
        <v>62.41</v>
      </c>
      <c r="J43" s="11">
        <f t="shared" si="3"/>
        <v>24.963999999999999</v>
      </c>
      <c r="K43" s="13">
        <v>74.400000000000006</v>
      </c>
      <c r="L43" s="13">
        <f t="shared" si="4"/>
        <v>44.64</v>
      </c>
      <c r="M43" s="13">
        <f t="shared" si="5"/>
        <v>69.603999999999999</v>
      </c>
      <c r="N43" s="13"/>
      <c r="O43" s="10"/>
    </row>
    <row r="44" spans="1:15">
      <c r="A44" s="2">
        <v>41</v>
      </c>
      <c r="B44" s="3" t="s">
        <v>116</v>
      </c>
      <c r="C44" s="3" t="s">
        <v>18</v>
      </c>
      <c r="D44" s="3" t="s">
        <v>117</v>
      </c>
      <c r="E44" s="17"/>
      <c r="F44" s="5" t="s">
        <v>120</v>
      </c>
      <c r="G44" s="9">
        <v>2</v>
      </c>
      <c r="H44" s="2" t="s">
        <v>121</v>
      </c>
      <c r="I44" s="8">
        <v>56.96</v>
      </c>
      <c r="J44" s="11">
        <f t="shared" si="3"/>
        <v>22.784000000000002</v>
      </c>
      <c r="K44" s="13">
        <v>67.599999999999994</v>
      </c>
      <c r="L44" s="13">
        <f t="shared" si="4"/>
        <v>40.559999999999995</v>
      </c>
      <c r="M44" s="13">
        <f t="shared" si="5"/>
        <v>63.343999999999994</v>
      </c>
      <c r="N44" s="13"/>
      <c r="O44" s="10"/>
    </row>
    <row r="45" spans="1:15">
      <c r="A45" s="2">
        <v>42</v>
      </c>
      <c r="B45" s="3" t="s">
        <v>116</v>
      </c>
      <c r="C45" s="3" t="s">
        <v>18</v>
      </c>
      <c r="D45" s="3" t="s">
        <v>117</v>
      </c>
      <c r="E45" s="18"/>
      <c r="F45" s="5" t="s">
        <v>122</v>
      </c>
      <c r="G45" s="9">
        <v>3</v>
      </c>
      <c r="H45" s="2" t="s">
        <v>123</v>
      </c>
      <c r="I45" s="8">
        <v>56.59</v>
      </c>
      <c r="J45" s="11">
        <f t="shared" si="3"/>
        <v>22.636000000000003</v>
      </c>
      <c r="K45" s="13">
        <v>64.8</v>
      </c>
      <c r="L45" s="13">
        <f t="shared" si="4"/>
        <v>38.879999999999995</v>
      </c>
      <c r="M45" s="13">
        <f t="shared" si="5"/>
        <v>61.515999999999998</v>
      </c>
      <c r="N45" s="13"/>
      <c r="O45" s="10"/>
    </row>
    <row r="46" spans="1:15">
      <c r="A46" s="2">
        <v>43</v>
      </c>
      <c r="B46" s="3" t="s">
        <v>124</v>
      </c>
      <c r="C46" s="3" t="s">
        <v>18</v>
      </c>
      <c r="D46" s="3" t="s">
        <v>125</v>
      </c>
      <c r="E46" s="16">
        <v>1</v>
      </c>
      <c r="F46" s="5" t="s">
        <v>126</v>
      </c>
      <c r="G46" s="9">
        <v>1</v>
      </c>
      <c r="H46" s="2" t="s">
        <v>127</v>
      </c>
      <c r="I46" s="8">
        <v>58.8</v>
      </c>
      <c r="J46" s="11">
        <f t="shared" si="3"/>
        <v>23.52</v>
      </c>
      <c r="K46" s="13">
        <v>76.2</v>
      </c>
      <c r="L46" s="13">
        <f t="shared" si="4"/>
        <v>45.72</v>
      </c>
      <c r="M46" s="13">
        <f t="shared" si="5"/>
        <v>69.239999999999995</v>
      </c>
      <c r="N46" s="13"/>
      <c r="O46" s="10"/>
    </row>
    <row r="47" spans="1:15">
      <c r="A47" s="2">
        <v>44</v>
      </c>
      <c r="B47" s="3" t="s">
        <v>124</v>
      </c>
      <c r="C47" s="3" t="s">
        <v>18</v>
      </c>
      <c r="D47" s="3" t="s">
        <v>125</v>
      </c>
      <c r="E47" s="17"/>
      <c r="F47" s="5" t="s">
        <v>128</v>
      </c>
      <c r="G47" s="9">
        <v>2</v>
      </c>
      <c r="H47" s="2" t="s">
        <v>129</v>
      </c>
      <c r="I47" s="8">
        <v>57.71</v>
      </c>
      <c r="J47" s="11">
        <f t="shared" si="3"/>
        <v>23.084000000000003</v>
      </c>
      <c r="K47" s="13">
        <v>74.5</v>
      </c>
      <c r="L47" s="13">
        <f t="shared" si="4"/>
        <v>44.699999999999996</v>
      </c>
      <c r="M47" s="13">
        <f t="shared" si="5"/>
        <v>67.783999999999992</v>
      </c>
      <c r="N47" s="13"/>
      <c r="O47" s="10"/>
    </row>
    <row r="48" spans="1:15">
      <c r="A48" s="2">
        <v>45</v>
      </c>
      <c r="B48" s="3" t="s">
        <v>124</v>
      </c>
      <c r="C48" s="3" t="s">
        <v>18</v>
      </c>
      <c r="D48" s="3" t="s">
        <v>125</v>
      </c>
      <c r="E48" s="17"/>
      <c r="F48" s="5" t="s">
        <v>130</v>
      </c>
      <c r="G48" s="14">
        <v>3</v>
      </c>
      <c r="H48" s="2" t="s">
        <v>131</v>
      </c>
      <c r="I48" s="8">
        <v>57.39</v>
      </c>
      <c r="J48" s="11">
        <f t="shared" si="3"/>
        <v>22.956000000000003</v>
      </c>
      <c r="K48" s="13">
        <v>72.599999999999994</v>
      </c>
      <c r="L48" s="13">
        <f t="shared" si="4"/>
        <v>43.559999999999995</v>
      </c>
      <c r="M48" s="13">
        <f t="shared" si="5"/>
        <v>66.515999999999991</v>
      </c>
      <c r="N48" s="13"/>
      <c r="O48" s="10"/>
    </row>
    <row r="49" spans="1:15">
      <c r="A49" s="2">
        <v>46</v>
      </c>
      <c r="B49" s="3" t="s">
        <v>124</v>
      </c>
      <c r="C49" s="3" t="s">
        <v>18</v>
      </c>
      <c r="D49" s="3" t="s">
        <v>125</v>
      </c>
      <c r="E49" s="18"/>
      <c r="F49" s="5" t="s">
        <v>132</v>
      </c>
      <c r="G49" s="14">
        <v>4</v>
      </c>
      <c r="H49" s="2" t="s">
        <v>133</v>
      </c>
      <c r="I49" s="8">
        <v>57.39</v>
      </c>
      <c r="J49" s="11">
        <f t="shared" si="3"/>
        <v>22.956000000000003</v>
      </c>
      <c r="K49" s="13">
        <v>66.3</v>
      </c>
      <c r="L49" s="13">
        <f t="shared" si="4"/>
        <v>39.779999999999994</v>
      </c>
      <c r="M49" s="13">
        <f t="shared" si="5"/>
        <v>62.735999999999997</v>
      </c>
      <c r="N49" s="13"/>
      <c r="O49" s="10"/>
    </row>
    <row r="50" spans="1:15">
      <c r="A50" s="2">
        <v>47</v>
      </c>
      <c r="B50" s="3" t="s">
        <v>134</v>
      </c>
      <c r="C50" s="3" t="s">
        <v>135</v>
      </c>
      <c r="D50" s="3" t="s">
        <v>136</v>
      </c>
      <c r="E50" s="16">
        <v>1</v>
      </c>
      <c r="F50" s="5" t="s">
        <v>139</v>
      </c>
      <c r="G50" s="9">
        <v>1</v>
      </c>
      <c r="H50" s="2" t="s">
        <v>140</v>
      </c>
      <c r="I50" s="8">
        <v>48.46</v>
      </c>
      <c r="J50" s="11">
        <f t="shared" si="3"/>
        <v>19.384</v>
      </c>
      <c r="K50" s="13">
        <v>72.7</v>
      </c>
      <c r="L50" s="13">
        <f t="shared" si="4"/>
        <v>43.62</v>
      </c>
      <c r="M50" s="13">
        <f t="shared" si="5"/>
        <v>63.003999999999998</v>
      </c>
      <c r="N50" s="13"/>
      <c r="O50" s="10"/>
    </row>
    <row r="51" spans="1:15" ht="13.5" customHeight="1">
      <c r="A51" s="2">
        <v>48</v>
      </c>
      <c r="B51" s="3" t="s">
        <v>134</v>
      </c>
      <c r="C51" s="3" t="s">
        <v>135</v>
      </c>
      <c r="D51" s="3" t="s">
        <v>136</v>
      </c>
      <c r="E51" s="17"/>
      <c r="F51" s="5" t="s">
        <v>137</v>
      </c>
      <c r="G51" s="9">
        <v>2</v>
      </c>
      <c r="H51" s="2" t="s">
        <v>138</v>
      </c>
      <c r="I51" s="8">
        <v>52.94</v>
      </c>
      <c r="J51" s="11">
        <f t="shared" si="3"/>
        <v>21.176000000000002</v>
      </c>
      <c r="K51" s="13">
        <v>67</v>
      </c>
      <c r="L51" s="13">
        <f t="shared" si="4"/>
        <v>40.199999999999996</v>
      </c>
      <c r="M51" s="13">
        <f t="shared" si="5"/>
        <v>61.375999999999998</v>
      </c>
      <c r="N51" s="13"/>
      <c r="O51" s="10"/>
    </row>
    <row r="52" spans="1:15">
      <c r="A52" s="2">
        <v>49</v>
      </c>
      <c r="B52" s="3" t="s">
        <v>134</v>
      </c>
      <c r="C52" s="3" t="s">
        <v>135</v>
      </c>
      <c r="D52" s="3" t="s">
        <v>136</v>
      </c>
      <c r="E52" s="18"/>
      <c r="F52" s="5" t="s">
        <v>141</v>
      </c>
      <c r="G52" s="9">
        <v>3</v>
      </c>
      <c r="H52" s="2" t="s">
        <v>142</v>
      </c>
      <c r="I52" s="8">
        <v>45.12</v>
      </c>
      <c r="J52" s="11">
        <f t="shared" si="3"/>
        <v>18.047999999999998</v>
      </c>
      <c r="K52" s="13">
        <v>18.5</v>
      </c>
      <c r="L52" s="13">
        <f t="shared" si="4"/>
        <v>11.1</v>
      </c>
      <c r="M52" s="13">
        <f t="shared" si="5"/>
        <v>29.147999999999996</v>
      </c>
      <c r="N52" s="13"/>
      <c r="O52" s="10"/>
    </row>
    <row r="53" spans="1:15">
      <c r="A53" s="2">
        <v>50</v>
      </c>
      <c r="B53" s="3" t="s">
        <v>134</v>
      </c>
      <c r="C53" s="3" t="s">
        <v>18</v>
      </c>
      <c r="D53" s="3" t="s">
        <v>143</v>
      </c>
      <c r="E53" s="16">
        <v>1</v>
      </c>
      <c r="F53" s="5" t="s">
        <v>144</v>
      </c>
      <c r="G53" s="9">
        <v>1</v>
      </c>
      <c r="H53" s="2" t="s">
        <v>145</v>
      </c>
      <c r="I53" s="8">
        <v>62.3</v>
      </c>
      <c r="J53" s="11">
        <f t="shared" si="3"/>
        <v>24.92</v>
      </c>
      <c r="K53" s="13">
        <v>79</v>
      </c>
      <c r="L53" s="13">
        <f t="shared" si="4"/>
        <v>47.4</v>
      </c>
      <c r="M53" s="13">
        <f t="shared" si="5"/>
        <v>72.319999999999993</v>
      </c>
      <c r="N53" s="13"/>
      <c r="O53" s="10"/>
    </row>
    <row r="54" spans="1:15">
      <c r="A54" s="2">
        <v>51</v>
      </c>
      <c r="B54" s="3" t="s">
        <v>134</v>
      </c>
      <c r="C54" s="3" t="s">
        <v>18</v>
      </c>
      <c r="D54" s="3" t="s">
        <v>143</v>
      </c>
      <c r="E54" s="17"/>
      <c r="F54" s="5" t="s">
        <v>148</v>
      </c>
      <c r="G54" s="9">
        <v>2</v>
      </c>
      <c r="H54" s="2" t="s">
        <v>149</v>
      </c>
      <c r="I54" s="8">
        <v>56.1</v>
      </c>
      <c r="J54" s="11">
        <f t="shared" si="3"/>
        <v>22.44</v>
      </c>
      <c r="K54" s="13">
        <v>75.599999999999994</v>
      </c>
      <c r="L54" s="13">
        <f t="shared" si="4"/>
        <v>45.359999999999992</v>
      </c>
      <c r="M54" s="13">
        <f t="shared" si="5"/>
        <v>67.8</v>
      </c>
      <c r="N54" s="13"/>
      <c r="O54" s="10"/>
    </row>
    <row r="55" spans="1:15">
      <c r="A55" s="2">
        <v>52</v>
      </c>
      <c r="B55" s="3" t="s">
        <v>134</v>
      </c>
      <c r="C55" s="3" t="s">
        <v>18</v>
      </c>
      <c r="D55" s="3" t="s">
        <v>143</v>
      </c>
      <c r="E55" s="18"/>
      <c r="F55" s="5" t="s">
        <v>146</v>
      </c>
      <c r="G55" s="9">
        <v>3</v>
      </c>
      <c r="H55" s="2" t="s">
        <v>147</v>
      </c>
      <c r="I55" s="8">
        <v>57.92</v>
      </c>
      <c r="J55" s="11">
        <f t="shared" si="3"/>
        <v>23.168000000000003</v>
      </c>
      <c r="K55" s="13">
        <v>73.599999999999994</v>
      </c>
      <c r="L55" s="13">
        <f t="shared" si="4"/>
        <v>44.16</v>
      </c>
      <c r="M55" s="13">
        <f t="shared" si="5"/>
        <v>67.328000000000003</v>
      </c>
      <c r="N55" s="13"/>
      <c r="O55" s="10"/>
    </row>
    <row r="56" spans="1:15">
      <c r="A56" s="2">
        <v>53</v>
      </c>
      <c r="B56" s="3" t="s">
        <v>150</v>
      </c>
      <c r="C56" s="3" t="s">
        <v>151</v>
      </c>
      <c r="D56" s="3" t="s">
        <v>152</v>
      </c>
      <c r="E56" s="16">
        <v>2</v>
      </c>
      <c r="F56" s="5" t="s">
        <v>159</v>
      </c>
      <c r="G56" s="9">
        <v>1</v>
      </c>
      <c r="H56" s="2" t="s">
        <v>160</v>
      </c>
      <c r="I56" s="8">
        <v>47.71</v>
      </c>
      <c r="J56" s="11">
        <f t="shared" si="3"/>
        <v>19.084</v>
      </c>
      <c r="K56" s="13">
        <v>83.7</v>
      </c>
      <c r="L56" s="13">
        <f t="shared" si="4"/>
        <v>50.22</v>
      </c>
      <c r="M56" s="13">
        <f t="shared" si="5"/>
        <v>69.304000000000002</v>
      </c>
      <c r="N56" s="13"/>
      <c r="O56" s="10"/>
    </row>
    <row r="57" spans="1:15">
      <c r="A57" s="2">
        <v>54</v>
      </c>
      <c r="B57" s="3" t="s">
        <v>150</v>
      </c>
      <c r="C57" s="3" t="s">
        <v>183</v>
      </c>
      <c r="D57" s="3" t="s">
        <v>152</v>
      </c>
      <c r="E57" s="17"/>
      <c r="F57" s="5" t="s">
        <v>153</v>
      </c>
      <c r="G57" s="9">
        <v>2</v>
      </c>
      <c r="H57" s="2" t="s">
        <v>154</v>
      </c>
      <c r="I57" s="8">
        <v>56.5</v>
      </c>
      <c r="J57" s="11">
        <f t="shared" si="3"/>
        <v>22.6</v>
      </c>
      <c r="K57" s="13">
        <v>75</v>
      </c>
      <c r="L57" s="13">
        <f t="shared" si="4"/>
        <v>45</v>
      </c>
      <c r="M57" s="13">
        <f t="shared" si="5"/>
        <v>67.599999999999994</v>
      </c>
      <c r="N57" s="13"/>
      <c r="O57" s="10"/>
    </row>
    <row r="58" spans="1:15">
      <c r="A58" s="2">
        <v>55</v>
      </c>
      <c r="B58" s="3" t="s">
        <v>150</v>
      </c>
      <c r="C58" s="3" t="s">
        <v>151</v>
      </c>
      <c r="D58" s="3" t="s">
        <v>152</v>
      </c>
      <c r="E58" s="17"/>
      <c r="F58" s="5" t="s">
        <v>157</v>
      </c>
      <c r="G58" s="14">
        <v>3</v>
      </c>
      <c r="H58" s="2" t="s">
        <v>158</v>
      </c>
      <c r="I58" s="8">
        <v>48.98</v>
      </c>
      <c r="J58" s="11">
        <f t="shared" si="3"/>
        <v>19.591999999999999</v>
      </c>
      <c r="K58" s="13">
        <v>79.5</v>
      </c>
      <c r="L58" s="13">
        <f t="shared" si="4"/>
        <v>47.699999999999996</v>
      </c>
      <c r="M58" s="13">
        <f t="shared" si="5"/>
        <v>67.292000000000002</v>
      </c>
      <c r="N58" s="13"/>
      <c r="O58" s="10"/>
    </row>
    <row r="59" spans="1:15">
      <c r="A59" s="2">
        <v>56</v>
      </c>
      <c r="B59" s="3" t="s">
        <v>150</v>
      </c>
      <c r="C59" s="3" t="s">
        <v>151</v>
      </c>
      <c r="D59" s="3" t="s">
        <v>152</v>
      </c>
      <c r="E59" s="17"/>
      <c r="F59" s="5" t="s">
        <v>155</v>
      </c>
      <c r="G59" s="14">
        <v>4</v>
      </c>
      <c r="H59" s="2" t="s">
        <v>156</v>
      </c>
      <c r="I59" s="8">
        <v>48.98</v>
      </c>
      <c r="J59" s="11">
        <f t="shared" si="3"/>
        <v>19.591999999999999</v>
      </c>
      <c r="K59" s="13">
        <v>69.900000000000006</v>
      </c>
      <c r="L59" s="13">
        <f t="shared" si="4"/>
        <v>41.940000000000005</v>
      </c>
      <c r="M59" s="13">
        <f t="shared" si="5"/>
        <v>61.532000000000004</v>
      </c>
      <c r="N59" s="13"/>
      <c r="O59" s="10"/>
    </row>
    <row r="60" spans="1:15">
      <c r="A60" s="2">
        <v>57</v>
      </c>
      <c r="B60" s="3" t="s">
        <v>150</v>
      </c>
      <c r="C60" s="3" t="s">
        <v>151</v>
      </c>
      <c r="D60" s="3" t="s">
        <v>152</v>
      </c>
      <c r="E60" s="18"/>
      <c r="F60" s="5" t="s">
        <v>161</v>
      </c>
      <c r="G60" s="14">
        <v>5</v>
      </c>
      <c r="H60" s="2" t="s">
        <v>162</v>
      </c>
      <c r="I60" s="8">
        <v>41.84</v>
      </c>
      <c r="J60" s="11">
        <f t="shared" si="3"/>
        <v>16.736000000000001</v>
      </c>
      <c r="K60" s="13">
        <v>65</v>
      </c>
      <c r="L60" s="13">
        <f t="shared" si="4"/>
        <v>39</v>
      </c>
      <c r="M60" s="13">
        <f t="shared" si="5"/>
        <v>55.736000000000004</v>
      </c>
      <c r="N60" s="13"/>
      <c r="O60" s="10"/>
    </row>
    <row r="61" spans="1:15">
      <c r="A61" s="2">
        <v>58</v>
      </c>
      <c r="B61" s="3" t="s">
        <v>150</v>
      </c>
      <c r="C61" s="3" t="s">
        <v>163</v>
      </c>
      <c r="D61" s="3" t="s">
        <v>164</v>
      </c>
      <c r="E61" s="16">
        <v>1</v>
      </c>
      <c r="F61" s="5" t="s">
        <v>165</v>
      </c>
      <c r="G61" s="9">
        <v>1</v>
      </c>
      <c r="H61" s="2" t="s">
        <v>166</v>
      </c>
      <c r="I61" s="8">
        <v>60.67</v>
      </c>
      <c r="J61" s="11">
        <f t="shared" si="3"/>
        <v>24.268000000000001</v>
      </c>
      <c r="K61" s="13">
        <v>79.400000000000006</v>
      </c>
      <c r="L61" s="13">
        <f t="shared" si="4"/>
        <v>47.64</v>
      </c>
      <c r="M61" s="13">
        <f t="shared" si="5"/>
        <v>71.908000000000001</v>
      </c>
      <c r="N61" s="13"/>
      <c r="O61" s="10"/>
    </row>
    <row r="62" spans="1:15">
      <c r="A62" s="2">
        <v>59</v>
      </c>
      <c r="B62" s="3" t="s">
        <v>150</v>
      </c>
      <c r="C62" s="3" t="s">
        <v>163</v>
      </c>
      <c r="D62" s="3" t="s">
        <v>164</v>
      </c>
      <c r="E62" s="18"/>
      <c r="F62" s="5" t="s">
        <v>167</v>
      </c>
      <c r="G62" s="9">
        <v>2</v>
      </c>
      <c r="H62" s="2" t="s">
        <v>168</v>
      </c>
      <c r="I62" s="8">
        <v>49.74</v>
      </c>
      <c r="J62" s="11">
        <f t="shared" si="3"/>
        <v>19.896000000000001</v>
      </c>
      <c r="K62" s="13">
        <v>72.8</v>
      </c>
      <c r="L62" s="13">
        <f t="shared" si="4"/>
        <v>43.68</v>
      </c>
      <c r="M62" s="13">
        <f t="shared" si="5"/>
        <v>63.576000000000001</v>
      </c>
      <c r="N62" s="13"/>
      <c r="O62" s="10"/>
    </row>
    <row r="63" spans="1:15">
      <c r="A63" s="2">
        <v>60</v>
      </c>
      <c r="B63" s="3" t="s">
        <v>150</v>
      </c>
      <c r="C63" s="3" t="s">
        <v>18</v>
      </c>
      <c r="D63" s="3" t="s">
        <v>169</v>
      </c>
      <c r="E63" s="16">
        <v>1</v>
      </c>
      <c r="F63" s="5" t="s">
        <v>170</v>
      </c>
      <c r="G63" s="9">
        <v>1</v>
      </c>
      <c r="H63" s="2" t="s">
        <v>171</v>
      </c>
      <c r="I63" s="8">
        <v>60.59</v>
      </c>
      <c r="J63" s="11">
        <f t="shared" si="3"/>
        <v>24.236000000000004</v>
      </c>
      <c r="K63" s="13">
        <v>78.8</v>
      </c>
      <c r="L63" s="13">
        <f t="shared" si="4"/>
        <v>47.279999999999994</v>
      </c>
      <c r="M63" s="13">
        <f t="shared" si="5"/>
        <v>71.515999999999991</v>
      </c>
      <c r="N63" s="13"/>
      <c r="O63" s="10"/>
    </row>
    <row r="64" spans="1:15">
      <c r="A64" s="2">
        <v>61</v>
      </c>
      <c r="B64" s="3" t="s">
        <v>150</v>
      </c>
      <c r="C64" s="3" t="s">
        <v>18</v>
      </c>
      <c r="D64" s="3" t="s">
        <v>169</v>
      </c>
      <c r="E64" s="17"/>
      <c r="F64" s="5" t="s">
        <v>174</v>
      </c>
      <c r="G64" s="9">
        <v>2</v>
      </c>
      <c r="H64" s="2" t="s">
        <v>175</v>
      </c>
      <c r="I64" s="8">
        <v>54.92</v>
      </c>
      <c r="J64" s="11">
        <f t="shared" si="3"/>
        <v>21.968000000000004</v>
      </c>
      <c r="K64" s="13">
        <v>75.400000000000006</v>
      </c>
      <c r="L64" s="13">
        <f t="shared" si="4"/>
        <v>45.24</v>
      </c>
      <c r="M64" s="13">
        <f t="shared" si="5"/>
        <v>67.207999999999998</v>
      </c>
      <c r="N64" s="13"/>
      <c r="O64" s="10"/>
    </row>
    <row r="65" spans="1:15">
      <c r="A65" s="2">
        <v>62</v>
      </c>
      <c r="B65" s="3" t="s">
        <v>150</v>
      </c>
      <c r="C65" s="3" t="s">
        <v>18</v>
      </c>
      <c r="D65" s="3" t="s">
        <v>169</v>
      </c>
      <c r="E65" s="18"/>
      <c r="F65" s="5" t="s">
        <v>172</v>
      </c>
      <c r="G65" s="14">
        <v>3</v>
      </c>
      <c r="H65" s="2" t="s">
        <v>173</v>
      </c>
      <c r="I65" s="8">
        <v>57.38</v>
      </c>
      <c r="J65" s="11">
        <f t="shared" si="3"/>
        <v>22.952000000000002</v>
      </c>
      <c r="K65" s="13">
        <v>70.599999999999994</v>
      </c>
      <c r="L65" s="13">
        <f t="shared" si="4"/>
        <v>42.359999999999992</v>
      </c>
      <c r="M65" s="13">
        <f t="shared" si="5"/>
        <v>65.311999999999998</v>
      </c>
      <c r="N65" s="13"/>
      <c r="O65" s="10"/>
    </row>
    <row r="66" spans="1:15">
      <c r="A66" s="2">
        <v>63</v>
      </c>
      <c r="B66" s="3" t="s">
        <v>150</v>
      </c>
      <c r="C66" s="3" t="s">
        <v>102</v>
      </c>
      <c r="D66" s="3" t="s">
        <v>176</v>
      </c>
      <c r="E66" s="16">
        <v>1</v>
      </c>
      <c r="F66" s="5" t="s">
        <v>181</v>
      </c>
      <c r="G66" s="9">
        <v>1</v>
      </c>
      <c r="H66" s="2" t="s">
        <v>182</v>
      </c>
      <c r="I66" s="8">
        <v>52</v>
      </c>
      <c r="J66" s="11">
        <f t="shared" si="3"/>
        <v>20.8</v>
      </c>
      <c r="K66" s="13">
        <v>79.5</v>
      </c>
      <c r="L66" s="13">
        <f t="shared" si="4"/>
        <v>47.699999999999996</v>
      </c>
      <c r="M66" s="13">
        <f t="shared" si="5"/>
        <v>68.5</v>
      </c>
      <c r="N66" s="13"/>
      <c r="O66" s="10"/>
    </row>
    <row r="67" spans="1:15">
      <c r="A67" s="2">
        <v>64</v>
      </c>
      <c r="B67" s="3" t="s">
        <v>150</v>
      </c>
      <c r="C67" s="3" t="s">
        <v>102</v>
      </c>
      <c r="D67" s="3" t="s">
        <v>176</v>
      </c>
      <c r="E67" s="17"/>
      <c r="F67" s="5" t="s">
        <v>179</v>
      </c>
      <c r="G67" s="9">
        <v>2</v>
      </c>
      <c r="H67" s="2" t="s">
        <v>180</v>
      </c>
      <c r="I67" s="8">
        <v>53.07</v>
      </c>
      <c r="J67" s="11">
        <f t="shared" si="3"/>
        <v>21.228000000000002</v>
      </c>
      <c r="K67" s="13">
        <v>68.599999999999994</v>
      </c>
      <c r="L67" s="13">
        <f t="shared" si="4"/>
        <v>41.16</v>
      </c>
      <c r="M67" s="13">
        <f t="shared" si="5"/>
        <v>62.387999999999998</v>
      </c>
      <c r="N67" s="13"/>
      <c r="O67" s="10"/>
    </row>
    <row r="68" spans="1:15">
      <c r="A68" s="2">
        <v>65</v>
      </c>
      <c r="B68" s="3" t="s">
        <v>150</v>
      </c>
      <c r="C68" s="3" t="s">
        <v>102</v>
      </c>
      <c r="D68" s="3" t="s">
        <v>176</v>
      </c>
      <c r="E68" s="18"/>
      <c r="F68" s="5" t="s">
        <v>177</v>
      </c>
      <c r="G68" s="9">
        <v>3</v>
      </c>
      <c r="H68" s="2" t="s">
        <v>178</v>
      </c>
      <c r="I68" s="8">
        <v>54.26</v>
      </c>
      <c r="J68" s="11">
        <f t="shared" ref="J68" si="6">I68*0.4</f>
        <v>21.704000000000001</v>
      </c>
      <c r="K68" s="13">
        <v>66</v>
      </c>
      <c r="L68" s="13">
        <f t="shared" ref="L68" si="7">K68*0.6</f>
        <v>39.6</v>
      </c>
      <c r="M68" s="13">
        <f t="shared" ref="M68" si="8">J68+L68</f>
        <v>61.304000000000002</v>
      </c>
      <c r="N68" s="13"/>
      <c r="O68" s="10"/>
    </row>
  </sheetData>
  <sortState ref="A66:P68">
    <sortCondition descending="1" ref="M66:M68"/>
  </sortState>
  <mergeCells count="22">
    <mergeCell ref="E66:E68"/>
    <mergeCell ref="A1:B1"/>
    <mergeCell ref="E61:E62"/>
    <mergeCell ref="E63:E65"/>
    <mergeCell ref="E41:E42"/>
    <mergeCell ref="E43:E45"/>
    <mergeCell ref="E46:E49"/>
    <mergeCell ref="E50:E52"/>
    <mergeCell ref="E53:E55"/>
    <mergeCell ref="E56:E60"/>
    <mergeCell ref="E38:E40"/>
    <mergeCell ref="E4:E6"/>
    <mergeCell ref="E7:E11"/>
    <mergeCell ref="E12:E14"/>
    <mergeCell ref="E15:E17"/>
    <mergeCell ref="A2:N2"/>
    <mergeCell ref="E35:E37"/>
    <mergeCell ref="E21:E26"/>
    <mergeCell ref="E27:E29"/>
    <mergeCell ref="E30:E32"/>
    <mergeCell ref="E33:E34"/>
    <mergeCell ref="E18:E20"/>
  </mergeCells>
  <phoneticPr fontId="7" type="noConversion"/>
  <pageMargins left="0.19685039370078741" right="0.15748031496062992" top="0.31496062992125984" bottom="0.31496062992125984" header="0.15748031496062992" footer="0.1574803149606299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Sheet2</vt:lpstr>
      <vt:lpstr>Sheet3</vt:lpstr>
      <vt:lpstr>Sheet2!Print_Titles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User</cp:lastModifiedBy>
  <cp:lastPrinted>2023-07-15T12:27:59Z</cp:lastPrinted>
  <dcterms:created xsi:type="dcterms:W3CDTF">2023-06-20T01:12:26Z</dcterms:created>
  <dcterms:modified xsi:type="dcterms:W3CDTF">2023-07-17T04:05:15Z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