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 (3)" sheetId="4" r:id="rId1"/>
  </sheets>
  <definedNames>
    <definedName name="_xlnm._FilterDatabase" localSheetId="0" hidden="1">'Sheet1 (3)'!$A$3:$V$86</definedName>
    <definedName name="_xlnm.Print_Titles" localSheetId="0">'Sheet1 (3)'!$2:$3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<sst xmlns="http://schemas.openxmlformats.org/spreadsheetml/2006/main" count="728" uniqueCount="300">
  <si>
    <t>天门市2025年中央提前批财政衔接推进乡村振兴补助资金项目计划安排表</t>
  </si>
  <si>
    <t>序号</t>
  </si>
  <si>
    <t>项目
名称</t>
  </si>
  <si>
    <t>项目
子类型</t>
  </si>
  <si>
    <t>乡镇</t>
  </si>
  <si>
    <t>村</t>
  </si>
  <si>
    <t>建设内容</t>
  </si>
  <si>
    <t>实际投入
资金</t>
  </si>
  <si>
    <t>资金来源</t>
  </si>
  <si>
    <t>村小计
(万元）</t>
  </si>
  <si>
    <t>镇小计
(万元）</t>
  </si>
  <si>
    <t>实施期限（年/月-年/月）</t>
  </si>
  <si>
    <t>预期绩效目标</t>
  </si>
  <si>
    <t>联农带农富农利益联结机制（简述）</t>
  </si>
  <si>
    <t>责任
单位</t>
  </si>
  <si>
    <t>责任人</t>
  </si>
  <si>
    <t>备注</t>
  </si>
  <si>
    <t>中央衔接资金
（万元）</t>
  </si>
  <si>
    <t>省级衔接资金
（万元）</t>
  </si>
  <si>
    <t>市级衔接资金
（万元）</t>
  </si>
  <si>
    <t>县级衔接资金
（万元）</t>
  </si>
  <si>
    <t>其他资金（万元）</t>
  </si>
  <si>
    <t>合计</t>
  </si>
  <si>
    <t>梁场村蔬菜种植产业项目</t>
  </si>
  <si>
    <t>种植业基地</t>
  </si>
  <si>
    <t>拖市镇</t>
  </si>
  <si>
    <t>梁场村</t>
  </si>
  <si>
    <t>新建产业路总长1998米（其中16组长1928米，宽4.5米；9组长70米，宽4.5米）。(总资金109.89万元，其中交通部门补贴47.95万元，农业农村部门61.94万元)</t>
  </si>
  <si>
    <t>2025/2-2025/12</t>
  </si>
  <si>
    <t>项目实施将带动村级发展蔬菜种植产业，带动村级集体经济收入。</t>
  </si>
  <si>
    <t>带动生产</t>
  </si>
  <si>
    <t>王永安</t>
  </si>
  <si>
    <t>脱贫村、和美乡村、合并村</t>
  </si>
  <si>
    <t>大渊村蔬菜种植产业项目</t>
  </si>
  <si>
    <t>张港镇</t>
  </si>
  <si>
    <t>大渊村</t>
  </si>
  <si>
    <t>新建产业路总长1248米（其中三合村至大渊村长869米宽3.5米，8组长379米宽2.5米）。</t>
  </si>
  <si>
    <t>项目实施将改善群众出行不便问题，方便运输，畅通农副产品销售，增加群众收入</t>
  </si>
  <si>
    <t>余国祥</t>
  </si>
  <si>
    <t>脱贫村、合并村</t>
  </si>
  <si>
    <t>将军路村蔬菜种植产业项目</t>
  </si>
  <si>
    <t>蒋场镇</t>
  </si>
  <si>
    <t>将军路村</t>
  </si>
  <si>
    <t>新建产业路总长1593米（其中6组长111米，宽3.5米；4组断头路长42米，宽3.5米；9组长434米，宽3米；11组长275米，宽2.5米；16组长220米，宽3.5米；12组长175米，3.5米宽；17组长336米，宽3米）</t>
  </si>
  <si>
    <t>项目实施将改善群众出行不便问题，方便运输，畅通农副产品销售，群众对项目实施效果非常满意</t>
  </si>
  <si>
    <t>贺国祥</t>
  </si>
  <si>
    <t>塘堰疏挖18.4亩（其中3组4.3亩；12、13、15组8亩；14组6.1亩，需要整形泥土转运）</t>
  </si>
  <si>
    <t>启闭闸3座（其中14组1座，高3.6米，宽2米；15组启闭闸2座，高2.5米）</t>
  </si>
  <si>
    <t>14组桥维修加固；14组塘堰连接长75米。</t>
  </si>
  <si>
    <t>项目实施将改善群众出行不便问题，群众对项目实施效果非常满意</t>
  </si>
  <si>
    <t>改善村民民生环境，方便出行，带动群众增收</t>
  </si>
  <si>
    <t>崔王村蔬菜产业项目</t>
  </si>
  <si>
    <t>汪场镇</t>
  </si>
  <si>
    <t>崔王村</t>
  </si>
  <si>
    <t>新建30kw泵站1座，配套机台1座，抽水管1000米，2组排水沟180米。</t>
  </si>
  <si>
    <t>项目实施后，改善群众生产生活条件。</t>
  </si>
  <si>
    <t>杨政常</t>
  </si>
  <si>
    <t>脱贫村</t>
  </si>
  <si>
    <t>白龙寺村产业项目</t>
  </si>
  <si>
    <t>黄潭镇</t>
  </si>
  <si>
    <t>白龙寺村</t>
  </si>
  <si>
    <t>新建产业路总长917米（其中13组长802米宽3.5米,13、14组长115米宽3.5米）。</t>
  </si>
  <si>
    <t>方便农产品运输</t>
  </si>
  <si>
    <t>吴剑波</t>
  </si>
  <si>
    <t>堰塘疏挖53.6亩（其中2组、3组、6组32.3亩；10组、11组21.3亩）。</t>
  </si>
  <si>
    <t>方便群众饮水灌溉，降低农业生产成本</t>
  </si>
  <si>
    <t>习桥村种养殖产业项目</t>
  </si>
  <si>
    <t>岳口镇</t>
  </si>
  <si>
    <t>习桥村</t>
  </si>
  <si>
    <t>新建产业路总长1817米（其中1组至9组长1003米宽2.5米,五龙至习桥村长814米宽3.5米）。</t>
  </si>
  <si>
    <t>将改善群众出行不便问题，方便运输，畅通农副产品销售</t>
  </si>
  <si>
    <t>改善群众出行不便问题，带动生产</t>
  </si>
  <si>
    <t>伍海红</t>
  </si>
  <si>
    <t>产业发展项目</t>
  </si>
  <si>
    <t>怀坡村</t>
  </si>
  <si>
    <t>新建4-5组产业路长1393米，其中：4组长215米宽3米，5组长773米宽3米，5组长405米宽2.5米</t>
  </si>
  <si>
    <t>金云波</t>
  </si>
  <si>
    <t>2组产业路拓宽2米，长112米</t>
  </si>
  <si>
    <t>车范村产业项目</t>
  </si>
  <si>
    <t>小板镇</t>
  </si>
  <si>
    <t>车范村</t>
  </si>
  <si>
    <t>新建产业路总长445米（其中8组长375米宽3米,2组长70米宽3.5米）。</t>
  </si>
  <si>
    <t>张新平</t>
  </si>
  <si>
    <t>产业路拓宽1米，长1057米（其中1组长452米，4组长457米，10组长148米）</t>
  </si>
  <si>
    <t>解决村民通行难的问题，总受益3060人</t>
  </si>
  <si>
    <t>活跃城乡物流，畅通农副产品销售改善群众出行问题</t>
  </si>
  <si>
    <t>姚胡村</t>
  </si>
  <si>
    <t>谢江平</t>
  </si>
  <si>
    <t>4组新修启闭闸1个，铺设涵管151米</t>
  </si>
  <si>
    <t>清洗塘堰10亩</t>
  </si>
  <si>
    <t>尚礼新村产业项目</t>
  </si>
  <si>
    <t>横林镇</t>
  </si>
  <si>
    <t>尚礼新村</t>
  </si>
  <si>
    <t>新建产业路总长939米（其中6组长39米宽3米，9组长420米宽3.5米，14组至15组长100米宽3.5米，14组至天东村通村路380米宽3.5米）</t>
  </si>
  <si>
    <t>戴容波</t>
  </si>
  <si>
    <t>14组沟渠清淤1300米；新建过路涵6座，宽3.5米。</t>
  </si>
  <si>
    <t>朝阳村产业项目</t>
  </si>
  <si>
    <t>麻洋镇</t>
  </si>
  <si>
    <t>朝阳村</t>
  </si>
  <si>
    <t>新建产业路总长950米（其中1组长520米，宽3.5米，加错车位2个，7组长430米，宽4.5米）</t>
  </si>
  <si>
    <t>改善群众出行，生产条件，便利农产品销售</t>
  </si>
  <si>
    <t>王少波</t>
  </si>
  <si>
    <t>脱贫村、合并村、和美乡村</t>
  </si>
  <si>
    <t>窑湾村产业项目</t>
  </si>
  <si>
    <t>多祥镇</t>
  </si>
  <si>
    <t>窑湾村</t>
  </si>
  <si>
    <t>新建2组产业路长590米，宽3.5米。</t>
  </si>
  <si>
    <t>刘智敏</t>
  </si>
  <si>
    <t>新建生产桥新建1座。</t>
  </si>
  <si>
    <t>新建5组产业路长2800米，宽4米。</t>
  </si>
  <si>
    <t>六门路村产业项目</t>
  </si>
  <si>
    <t>六门路村</t>
  </si>
  <si>
    <t>新建1-2组泵站1座</t>
  </si>
  <si>
    <t>刘环中</t>
  </si>
  <si>
    <t>一般村</t>
  </si>
  <si>
    <t>新建6组产业路长800米，宽3.5米。</t>
  </si>
  <si>
    <t>熊潭村水稻种植基地项目</t>
  </si>
  <si>
    <t>彭市镇</t>
  </si>
  <si>
    <t>熊潭村</t>
  </si>
  <si>
    <t>新建9组产业路长245米，宽3米。</t>
  </si>
  <si>
    <t>项目实施后活跃城乡物流，畅通农副产品销售，改善群众出行问题</t>
  </si>
  <si>
    <t>改善出行，农产品运输方式，促进农民增收</t>
  </si>
  <si>
    <t>熊业中</t>
  </si>
  <si>
    <t>4组产业路拓宽长560米，拓宽1.5米。</t>
  </si>
  <si>
    <t>1组沟渠疏洗长950米。</t>
  </si>
  <si>
    <t>新建产业路（渣石）长2150米，宽3米。(8组330米，5组630米，1组490米，3组480米，7组220米)</t>
  </si>
  <si>
    <t>周湾村水稻种植基地项目</t>
  </si>
  <si>
    <t>周湾村</t>
  </si>
  <si>
    <t>新建6组产业路长920米，宽3.5米。</t>
  </si>
  <si>
    <t>肖国星</t>
  </si>
  <si>
    <t>华一村产业项目</t>
  </si>
  <si>
    <t>马湾镇</t>
  </si>
  <si>
    <t>华一村</t>
  </si>
  <si>
    <t>新建产业路总长2684米（其中15组长388米宽3.5米，6组长411米宽3.5米，9组、10组长200米，宽4米；15组长1460米，宽4米；6组至7组长120米，宽3.5米；小湖杨方树门前105米，宽3.5米），路基补贴3万元</t>
  </si>
  <si>
    <t>汪云波</t>
  </si>
  <si>
    <t>长湖村水稻种植项目</t>
  </si>
  <si>
    <t>干驿镇</t>
  </si>
  <si>
    <t>长湖村</t>
  </si>
  <si>
    <t>新建产业路总长1115米（其中8组长568米，宽3.0米；11组长547米，宽3.0米）</t>
  </si>
  <si>
    <t>鄢光华</t>
  </si>
  <si>
    <t>小河村水稻种植项目</t>
  </si>
  <si>
    <t>小河村</t>
  </si>
  <si>
    <t>新建产业路总长1183米（其中7组长419米，宽3.0米；2组长513米，宽3.0米；4组长251米，宽3.0米）。</t>
  </si>
  <si>
    <t>胡学均</t>
  </si>
  <si>
    <t>脱贫村、和美乡村</t>
  </si>
  <si>
    <t>中和村水稻种植项目</t>
  </si>
  <si>
    <t>种植业
基地</t>
  </si>
  <si>
    <t>中和村</t>
  </si>
  <si>
    <t>新建25组产业路长380米，宽3米。</t>
  </si>
  <si>
    <t>鲁继州</t>
  </si>
  <si>
    <t>松石湖村水稻种植项目</t>
  </si>
  <si>
    <t>松石湖村</t>
  </si>
  <si>
    <t>新建6组产业路长492米，宽3米。</t>
  </si>
  <si>
    <t>鲁铁军</t>
  </si>
  <si>
    <t>鲍夹潭村水稻种植项目</t>
  </si>
  <si>
    <t>鲍夹潭村</t>
  </si>
  <si>
    <t>新建生产桥长4.5米，宽5米，防撞墩0.3米。</t>
  </si>
  <si>
    <t>刘佳文</t>
  </si>
  <si>
    <t>龙坑村优质水稻产业项目</t>
  </si>
  <si>
    <t>卢市镇</t>
  </si>
  <si>
    <t>龙坑村</t>
  </si>
  <si>
    <t>新建产业路总长1662米（其中11组至13组长1047米宽3.0米，9组至10组长615米，宽3.0米）</t>
  </si>
  <si>
    <t>项目实施后改善村庄环境问题，提升生活条件</t>
  </si>
  <si>
    <t>肖千家</t>
  </si>
  <si>
    <t>吴台村优质水稻产业项目</t>
  </si>
  <si>
    <t>吴台村</t>
  </si>
  <si>
    <t>新建产业路总长1208米（其中11组长598米，宽3.0米；9组长124米，宽3.0米；8组至6组长486米，宽3.0米）</t>
  </si>
  <si>
    <t>张文舫</t>
  </si>
  <si>
    <t>堰塘疏挖19亩。（唐池湖）</t>
  </si>
  <si>
    <t>沟渠清淤1642米，宽5米。</t>
  </si>
  <si>
    <t>杨文村优质水稻产业项目</t>
  </si>
  <si>
    <t>净潭乡</t>
  </si>
  <si>
    <t>杨文村</t>
  </si>
  <si>
    <t>新建8组生产桥。长15米，宽5米。</t>
  </si>
  <si>
    <t>杨红成</t>
  </si>
  <si>
    <t>文台村优质水稻产业项目</t>
  </si>
  <si>
    <t>文台村</t>
  </si>
  <si>
    <t>新建产业路总长1328米（其中12组至14组长801米，宽3米；12组长88米，宽3.5米；12组长42米宽2米，6组长397米，宽3.5米。</t>
  </si>
  <si>
    <t>改善群众种粮出行不便问题，每户年均其他收益1000元</t>
  </si>
  <si>
    <t>文少红</t>
  </si>
  <si>
    <t>骆驼村优质稻产业项目</t>
  </si>
  <si>
    <t>九真镇</t>
  </si>
  <si>
    <t>骆驼村</t>
  </si>
  <si>
    <t>新建7组产业路长293米宽3.0米。</t>
  </si>
  <si>
    <t>项目实施将改善骆驼村农业生产条件，增加农民收入。群众对项目实施效果非常满意</t>
  </si>
  <si>
    <t>江伟</t>
  </si>
  <si>
    <t>脱贫村、村集体经济10万元以下村</t>
  </si>
  <si>
    <t>7组道路拓宽1米，长650米。</t>
  </si>
  <si>
    <t>7组、8组沟渠清淤长798米。</t>
  </si>
  <si>
    <t>项目实施将改善骆驼村七组、八组农田供水状况，改善农业生产条件，增加农民收入。群众对项目实施效果非常满意</t>
  </si>
  <si>
    <t>渣石产业路总长3940米，宽2.5米（其中8组长133米；6组长804米；1组长1293米；7组长1049米；3组长661米）</t>
  </si>
  <si>
    <t>前台村优质水产品产业项目</t>
  </si>
  <si>
    <t>胡市镇</t>
  </si>
  <si>
    <t>前台村</t>
  </si>
  <si>
    <t>新建产业路总长2114米（其中6组长1188米宽3米，7组长926米，宽3米）</t>
  </si>
  <si>
    <t>此项目实施后，能极大改善村民生产、生活及出行条件</t>
  </si>
  <si>
    <t>孙凡</t>
  </si>
  <si>
    <t>公议新村优质水产品产业项目</t>
  </si>
  <si>
    <t>公议新村</t>
  </si>
  <si>
    <t>新建产业路长1201米，宽3米（其中9组长840米，7组至前台村通村路长361米）</t>
  </si>
  <si>
    <t>石艾波</t>
  </si>
  <si>
    <t>合并村、和美乡村</t>
  </si>
  <si>
    <t>刘集村水稻种植产业项目</t>
  </si>
  <si>
    <t>皂市镇</t>
  </si>
  <si>
    <t>刘集村</t>
  </si>
  <si>
    <t>产业路拓宽长2230米，拓宽2米（总投资81万元， 交通部门补助资金46万元，农业农村部门资金34万元）</t>
  </si>
  <si>
    <t>项目实施将改善群众出行不便问题，方便运输，畅通农副产品销售，增加收入。</t>
  </si>
  <si>
    <t>陈孟虎</t>
  </si>
  <si>
    <t>新建产业路总长1628米（其中11组长645米，宽2.5米；2组长198米，宽3米；3组长785米，宽2.5米）</t>
  </si>
  <si>
    <t>11组堰塘疏洗40亩（宋家大堰30亩，宋家小堰7亩，杨家堰3亩）</t>
  </si>
  <si>
    <t>韩王村水稻种植产业项目</t>
  </si>
  <si>
    <t>韩王村</t>
  </si>
  <si>
    <t>9组产业路长1581米，宽2.5米。</t>
  </si>
  <si>
    <t>项目实施将带动村级农作物种植产业，带动村集体经济收入。</t>
  </si>
  <si>
    <t>刘叶</t>
  </si>
  <si>
    <t>5组产业路拓宽，长700米，拓宽1米。</t>
  </si>
  <si>
    <t>石家河村水稻种植业基地项目</t>
  </si>
  <si>
    <t>石家河镇</t>
  </si>
  <si>
    <t>石家河村</t>
  </si>
  <si>
    <t>新建产业路总长1185米（其中3组长142米宽3.5米、5组长125米宽3.5米、7组长546米宽3.5米、11组长74米宽3.5米、16组长113米宽3.5米，12组长185米，宽2.5米。</t>
  </si>
  <si>
    <t>完善村基础设施，改善村民生产生活条件</t>
  </si>
  <si>
    <t>项目实施将改善群众出行不便，灌溉两难等问题，方便农耕、农副产品运输、销售，群众对项目实施效果非常满意。</t>
  </si>
  <si>
    <t>吴勇军</t>
  </si>
  <si>
    <t>2组产业路（渣石）长151米，宽3.5米；</t>
  </si>
  <si>
    <t>蔡岭村水稻种植业基地项目</t>
  </si>
  <si>
    <t>蔡岭村</t>
  </si>
  <si>
    <t>堰塘疏挖13.3亩。</t>
  </si>
  <si>
    <t>改善生产灌溉条件，减少群众生产成本</t>
  </si>
  <si>
    <t>王凡凡</t>
  </si>
  <si>
    <t>和美乡村</t>
  </si>
  <si>
    <t>新建产业路总长541米。（9组长462米，宽3米；11组长51米，宽4.5米；1组长28米，宽4.5米）</t>
  </si>
  <si>
    <t>改善村民出行条件，提高村民生活质量</t>
  </si>
  <si>
    <t>将改善群众出行不便，灌溉两难等问题，方便农耕、农副产品运输、销售，群众对项目实施效果非常满意。</t>
  </si>
  <si>
    <t>五宝山村水稻种植业基地项目</t>
  </si>
  <si>
    <t>佛子山镇</t>
  </si>
  <si>
    <t>五宝山村</t>
  </si>
  <si>
    <t>新建产业路总长1067米（其中5组长808米，宽3.5米；1组长259米，宽3.5米）</t>
  </si>
  <si>
    <t>涂乔治</t>
  </si>
  <si>
    <t>李湾村蔬菜种植产业项目</t>
  </si>
  <si>
    <t>杨林街道办事处</t>
  </si>
  <si>
    <t>李湾村</t>
  </si>
  <si>
    <t>新建产业路（渣石）总长2862米，宽2.5米。（其中3组长305米；10组长305米；11组长305米；2组长1124米；1组长330米；6组长283米；8组长210米）。</t>
  </si>
  <si>
    <t>张俊平</t>
  </si>
  <si>
    <t>新建产业路总长761米（其中2组长379米，宽3米；1组长43米，宽3米；3组长105米，宽3米；4组长108米，宽3米；6组长30米，宽3米；7组长96米，宽3米。</t>
  </si>
  <si>
    <t>1组产业路拓宽1米，长177米（98米+79米），含98米长涵管及8米长浆砌块石挡土墙。</t>
  </si>
  <si>
    <t>新型农业经营主体贷款贴息</t>
  </si>
  <si>
    <t>产业项目</t>
  </si>
  <si>
    <t>高新园区</t>
  </si>
  <si>
    <t>义乌路杨家新沟桥南1号</t>
  </si>
  <si>
    <t>湖北红日子农业科技有限公司蔬菜新型农业经营主体贷款贴息</t>
  </si>
  <si>
    <t>预期收益4万元/年</t>
  </si>
  <si>
    <t>竟陵</t>
  </si>
  <si>
    <t>竟东路（北）88号</t>
  </si>
  <si>
    <t>天门供销华西农商城有限公司新型农业经营主体贷款贴息</t>
  </si>
  <si>
    <t>新型农村集体经济</t>
  </si>
  <si>
    <t>周场村</t>
  </si>
  <si>
    <t>购置拖拉机、无人机等，用于开展农业社会化服务</t>
  </si>
  <si>
    <t>刘庙村</t>
  </si>
  <si>
    <t>夹洲村</t>
  </si>
  <si>
    <t xml:space="preserve">建设1100㎡钢结构厂房1栋进行租赁。
</t>
  </si>
  <si>
    <t>周口村</t>
  </si>
  <si>
    <t>金滩村</t>
  </si>
  <si>
    <t xml:space="preserve">
采购移动式粉碎碎石机1台，小型水挖机1台，用于渠道清洗、拆除和土方施工。
</t>
  </si>
  <si>
    <t>南闸村</t>
  </si>
  <si>
    <t xml:space="preserve">
采购旱挖机1台，拖车等其他配套设备，用于渠道清洗、拆除和土方施工。
</t>
  </si>
  <si>
    <t>新合村</t>
  </si>
  <si>
    <t>购置农用机械设备二套，购挖掘机徐工XE75G破碎锤SYBA43、适配液压夹木器1个、适配筛分机，用于农忙时节依托合作社租用</t>
  </si>
  <si>
    <t>黄潭</t>
  </si>
  <si>
    <t>姚垸村</t>
  </si>
  <si>
    <t xml:space="preserve">建设厂房 600㎡用于租赁； </t>
  </si>
  <si>
    <t>皂市</t>
  </si>
  <si>
    <t>周黎村</t>
  </si>
  <si>
    <t>修建储存仓库，租赁给新型经营主体，建仓库面积600㎡</t>
  </si>
  <si>
    <t>依托本村水面资源优势，发展优势水产业，依托水稻种植资源，购置农机6台套，租赁给合作社</t>
  </si>
  <si>
    <t>佛子山</t>
  </si>
  <si>
    <t>青龙村</t>
  </si>
  <si>
    <t xml:space="preserve">投资建设谷壳加工成糠生产设备，与青龙米业合作
</t>
  </si>
  <si>
    <t xml:space="preserve">投资建设农产品烘干设备生产线，与天门市佛子山镇斌波农产品专业合作社合作
</t>
  </si>
  <si>
    <t>拖市</t>
  </si>
  <si>
    <t>梅河村</t>
  </si>
  <si>
    <t xml:space="preserve">
建设厂房 600㎡用于租赁； 
</t>
  </si>
  <si>
    <t>渔薪</t>
  </si>
  <si>
    <t>杨港村</t>
  </si>
  <si>
    <t>调整村级产业机构，依托本村耕地资源优势，发展“小田并大田”产业，依托土地流转资源，拟建1000平方米的冷库，预计投入资金85余万元，租赁给新型经营主体；</t>
  </si>
  <si>
    <t>多宝</t>
  </si>
  <si>
    <t>彭场新村</t>
  </si>
  <si>
    <t>开展花生加工厂的建设，建成花生食品加工厂600平方米，并将花生加工厂出租给天门市拓丰农机专业合作社，购置拖拉机等适用于旱地作业的农业机械1台（套），用于开展农业社会化服务；</t>
  </si>
  <si>
    <t>联河新村</t>
  </si>
  <si>
    <t xml:space="preserve">购置拖拉机1台，并将拖拉机出租给天门市涛涛蔬菜种植专业合作社，该合作社在我村（联河新村）已进行土地流转800亩，并在沈场村建设有5亩的设施农业，建成农产品初加工厂及仓储1栋，并配套有4间冷库，2条蔬菜清洗分级包装生产线，
</t>
  </si>
  <si>
    <t>欠发达国有农场巩固提升</t>
  </si>
  <si>
    <t>蒋湖农场</t>
  </si>
  <si>
    <r>
      <rPr>
        <sz val="9"/>
        <color theme="1"/>
        <rFont val="黑体"/>
        <charset val="134"/>
      </rPr>
      <t>新建门式钢结构烘干车间面积1500</t>
    </r>
    <r>
      <rPr>
        <sz val="10"/>
        <color theme="1"/>
        <rFont val="宋体"/>
        <charset val="134"/>
      </rPr>
      <t>㎡</t>
    </r>
    <r>
      <rPr>
        <sz val="10"/>
        <color theme="1"/>
        <rFont val="宋体"/>
        <charset val="134"/>
        <scheme val="minor"/>
      </rPr>
      <t>，新建20厚C25晒场面积750㎡，农产品烘干生产线一条（塔式烘干机器4台，热风炉4台，提升机1台</t>
    </r>
  </si>
  <si>
    <t>项目实施将带动村级集体经济收入。</t>
  </si>
  <si>
    <t>欠发达国有林场巩固提升</t>
  </si>
  <si>
    <t>长寿林场</t>
  </si>
  <si>
    <t>新建产业路长1000米，宽2.8米；维修排灌沟渠硬化长220米，两侧砖砌高0.8米挡土墙</t>
  </si>
  <si>
    <t>项目实施将改善群众出行不便，灌溉两难等问题，方便农耕、农副产品运输、销售，群众对项目实施效果非常满意</t>
  </si>
  <si>
    <t>项目管理费</t>
  </si>
  <si>
    <t>市农业农村局</t>
  </si>
  <si>
    <t>项目管理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</si>
</sst>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方正小标宋简体"/>
      <charset val="134"/>
    </font>
    <font>
      <sz val="9"/>
      <color theme="1"/>
      <name val="黑体"/>
      <charset val="134"/>
    </font>
    <font>
      <b/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6"/>
  <sheetViews>
    <sheetView tabSelected="1" zoomScale="80" zoomScaleNormal="80" workbookViewId="0">
      <pane ySplit="3" topLeftCell="A21" activePane="bottomLeft" state="frozen"/>
      <selection/>
      <selection pane="bottomLeft" activeCell="J85" sqref="J85"/>
    </sheetView>
  </sheetViews>
  <sheetFormatPr defaultColWidth="8.89090909090909" defaultRowHeight="14"/>
  <cols>
    <col min="1" max="1" width="4.88181818181818" style="1" customWidth="1"/>
    <col min="2" max="2" width="8.02727272727273" style="4" customWidth="1"/>
    <col min="3" max="3" width="8.18181818181818" style="4" customWidth="1"/>
    <col min="4" max="4" width="7.72727272727273" style="1" customWidth="1"/>
    <col min="5" max="5" width="7.61818181818182" style="2" customWidth="1"/>
    <col min="6" max="6" width="34.7181818181818" style="1" customWidth="1"/>
    <col min="7" max="7" width="8.62727272727273" style="1" customWidth="1"/>
    <col min="8" max="8" width="9.81818181818182" style="5" customWidth="1"/>
    <col min="9" max="9" width="10" style="1" customWidth="1"/>
    <col min="10" max="10" width="9.62727272727273" style="1" customWidth="1"/>
    <col min="11" max="11" width="9.25454545454545" style="6" customWidth="1"/>
    <col min="12" max="12" width="9.62727272727273" style="6" customWidth="1"/>
    <col min="13" max="13" width="9.07272727272727" style="6" customWidth="1"/>
    <col min="14" max="14" width="8.38181818181818" style="1" customWidth="1"/>
    <col min="15" max="17" width="8.89090909090909" style="1" customWidth="1"/>
    <col min="18" max="19" width="8.89090909090909" style="7" customWidth="1"/>
    <col min="20" max="20" width="8.89090909090909" style="4" hidden="1" customWidth="1"/>
    <col min="21" max="16368" width="8.89090909090909" style="1"/>
  </cols>
  <sheetData>
    <row r="1" ht="26.5" spans="1:20">
      <c r="A1" s="8" t="s">
        <v>0</v>
      </c>
      <c r="B1" s="9"/>
      <c r="C1" s="9"/>
      <c r="D1" s="8"/>
      <c r="E1" s="8"/>
      <c r="F1" s="8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ht="18" customHeight="1" spans="1:20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/>
      <c r="J2" s="11"/>
      <c r="K2" s="11"/>
      <c r="L2" s="11"/>
      <c r="M2" s="12" t="s">
        <v>9</v>
      </c>
      <c r="N2" s="12" t="s">
        <v>10</v>
      </c>
      <c r="O2" s="12" t="s">
        <v>11</v>
      </c>
      <c r="P2" s="12" t="s">
        <v>12</v>
      </c>
      <c r="Q2" s="12" t="s">
        <v>13</v>
      </c>
      <c r="R2" s="12" t="s">
        <v>14</v>
      </c>
      <c r="S2" s="11" t="s">
        <v>15</v>
      </c>
      <c r="T2" s="12" t="s">
        <v>16</v>
      </c>
    </row>
    <row r="3" ht="42" customHeight="1" spans="1:20">
      <c r="A3" s="11"/>
      <c r="B3" s="12"/>
      <c r="C3" s="12"/>
      <c r="D3" s="11"/>
      <c r="E3" s="11"/>
      <c r="F3" s="11"/>
      <c r="G3" s="12"/>
      <c r="H3" s="12" t="s">
        <v>17</v>
      </c>
      <c r="I3" s="12" t="s">
        <v>18</v>
      </c>
      <c r="J3" s="12" t="s">
        <v>19</v>
      </c>
      <c r="K3" s="12" t="s">
        <v>20</v>
      </c>
      <c r="L3" s="12" t="s">
        <v>21</v>
      </c>
      <c r="M3" s="12"/>
      <c r="N3" s="12"/>
      <c r="O3" s="12"/>
      <c r="P3" s="12"/>
      <c r="Q3" s="12"/>
      <c r="R3" s="12"/>
      <c r="S3" s="11"/>
      <c r="T3" s="12"/>
    </row>
    <row r="4" s="1" customFormat="1" ht="30" customHeight="1" spans="1:20">
      <c r="A4" s="11"/>
      <c r="B4" s="12"/>
      <c r="C4" s="12"/>
      <c r="D4" s="11" t="s">
        <v>22</v>
      </c>
      <c r="E4" s="11"/>
      <c r="F4" s="11"/>
      <c r="G4" s="13">
        <v>3596.49</v>
      </c>
      <c r="H4" s="12">
        <v>3370</v>
      </c>
      <c r="I4" s="13">
        <f>SUM(I5:I64)</f>
        <v>0</v>
      </c>
      <c r="J4" s="13">
        <f>SUM(J5:J64)</f>
        <v>0</v>
      </c>
      <c r="K4" s="13">
        <v>170</v>
      </c>
      <c r="L4" s="13">
        <v>56.49</v>
      </c>
      <c r="M4" s="12">
        <f>SUM(M5:M64)</f>
        <v>1858</v>
      </c>
      <c r="N4" s="12">
        <f>SUM(N5:N64)</f>
        <v>1858</v>
      </c>
      <c r="O4" s="12"/>
      <c r="P4" s="12"/>
      <c r="Q4" s="12"/>
      <c r="R4" s="12"/>
      <c r="S4" s="11"/>
      <c r="T4" s="12"/>
    </row>
    <row r="5" s="2" customFormat="1" ht="49" customHeight="1" spans="1:20">
      <c r="A5" s="14">
        <v>1</v>
      </c>
      <c r="B5" s="15" t="s">
        <v>23</v>
      </c>
      <c r="C5" s="15" t="s">
        <v>24</v>
      </c>
      <c r="D5" s="15" t="s">
        <v>25</v>
      </c>
      <c r="E5" s="15" t="s">
        <v>26</v>
      </c>
      <c r="F5" s="16" t="s">
        <v>27</v>
      </c>
      <c r="G5" s="17">
        <v>61.94</v>
      </c>
      <c r="H5" s="18">
        <v>61.94</v>
      </c>
      <c r="I5" s="27"/>
      <c r="J5" s="27"/>
      <c r="K5" s="14">
        <v>0</v>
      </c>
      <c r="L5" s="17">
        <v>0</v>
      </c>
      <c r="M5" s="17">
        <v>61.94</v>
      </c>
      <c r="N5" s="15">
        <f>SUM(G5:G5)</f>
        <v>61.94</v>
      </c>
      <c r="O5" s="15" t="s">
        <v>28</v>
      </c>
      <c r="P5" s="15" t="s">
        <v>29</v>
      </c>
      <c r="Q5" s="15" t="s">
        <v>30</v>
      </c>
      <c r="R5" s="14" t="s">
        <v>26</v>
      </c>
      <c r="S5" s="14" t="s">
        <v>31</v>
      </c>
      <c r="T5" s="15" t="s">
        <v>32</v>
      </c>
    </row>
    <row r="6" s="3" customFormat="1" ht="41" customHeight="1" spans="1:20">
      <c r="A6" s="14">
        <v>2</v>
      </c>
      <c r="B6" s="15" t="s">
        <v>33</v>
      </c>
      <c r="C6" s="15" t="s">
        <v>24</v>
      </c>
      <c r="D6" s="15" t="s">
        <v>34</v>
      </c>
      <c r="E6" s="15" t="s">
        <v>35</v>
      </c>
      <c r="F6" s="16" t="s">
        <v>36</v>
      </c>
      <c r="G6" s="17">
        <f>H6</f>
        <v>51.29</v>
      </c>
      <c r="H6" s="18">
        <v>51.29</v>
      </c>
      <c r="I6" s="27"/>
      <c r="J6" s="27"/>
      <c r="K6" s="14">
        <v>0</v>
      </c>
      <c r="L6" s="28">
        <v>0</v>
      </c>
      <c r="M6" s="19">
        <v>51.29</v>
      </c>
      <c r="N6" s="15">
        <f>SUM(G6:G6)</f>
        <v>51.29</v>
      </c>
      <c r="O6" s="15" t="s">
        <v>28</v>
      </c>
      <c r="P6" s="16" t="s">
        <v>37</v>
      </c>
      <c r="Q6" s="15" t="s">
        <v>30</v>
      </c>
      <c r="R6" s="14" t="s">
        <v>35</v>
      </c>
      <c r="S6" s="14" t="s">
        <v>38</v>
      </c>
      <c r="T6" s="15" t="s">
        <v>39</v>
      </c>
    </row>
    <row r="7" s="3" customFormat="1" ht="63" customHeight="1" spans="1:20">
      <c r="A7" s="14">
        <v>3</v>
      </c>
      <c r="B7" s="15" t="s">
        <v>40</v>
      </c>
      <c r="C7" s="15" t="s">
        <v>24</v>
      </c>
      <c r="D7" s="15" t="s">
        <v>41</v>
      </c>
      <c r="E7" s="15" t="s">
        <v>42</v>
      </c>
      <c r="F7" s="16" t="s">
        <v>43</v>
      </c>
      <c r="G7" s="17">
        <v>61.98</v>
      </c>
      <c r="H7" s="18">
        <v>61.98</v>
      </c>
      <c r="I7" s="27"/>
      <c r="J7" s="27"/>
      <c r="K7" s="14">
        <v>0</v>
      </c>
      <c r="L7" s="28">
        <v>0</v>
      </c>
      <c r="M7" s="19">
        <v>82.97</v>
      </c>
      <c r="N7" s="15">
        <f>SUM(M7:M10)</f>
        <v>82.97</v>
      </c>
      <c r="O7" s="15" t="s">
        <v>28</v>
      </c>
      <c r="P7" s="16" t="s">
        <v>44</v>
      </c>
      <c r="Q7" s="15" t="s">
        <v>30</v>
      </c>
      <c r="R7" s="14" t="s">
        <v>42</v>
      </c>
      <c r="S7" s="14" t="s">
        <v>45</v>
      </c>
      <c r="T7" s="15" t="s">
        <v>39</v>
      </c>
    </row>
    <row r="8" s="3" customFormat="1" ht="34" customHeight="1" spans="1:20">
      <c r="A8" s="14">
        <v>4</v>
      </c>
      <c r="B8" s="15"/>
      <c r="C8" s="15"/>
      <c r="D8" s="15"/>
      <c r="E8" s="15"/>
      <c r="F8" s="16" t="s">
        <v>46</v>
      </c>
      <c r="G8" s="17">
        <f t="shared" ref="G8:G14" si="0">H8</f>
        <v>6.69</v>
      </c>
      <c r="H8" s="18">
        <v>6.69</v>
      </c>
      <c r="I8" s="27"/>
      <c r="J8" s="27"/>
      <c r="K8" s="14">
        <v>0</v>
      </c>
      <c r="L8" s="28">
        <v>0</v>
      </c>
      <c r="M8" s="19"/>
      <c r="N8" s="15"/>
      <c r="O8" s="15" t="s">
        <v>28</v>
      </c>
      <c r="P8" s="16" t="s">
        <v>44</v>
      </c>
      <c r="Q8" s="15" t="s">
        <v>30</v>
      </c>
      <c r="R8" s="14" t="s">
        <v>42</v>
      </c>
      <c r="S8" s="14" t="s">
        <v>45</v>
      </c>
      <c r="T8" s="15"/>
    </row>
    <row r="9" s="3" customFormat="1" ht="33" customHeight="1" spans="1:20">
      <c r="A9" s="14">
        <v>5</v>
      </c>
      <c r="B9" s="15"/>
      <c r="C9" s="15"/>
      <c r="D9" s="15"/>
      <c r="E9" s="15"/>
      <c r="F9" s="16" t="s">
        <v>47</v>
      </c>
      <c r="G9" s="17">
        <f t="shared" si="0"/>
        <v>1.1</v>
      </c>
      <c r="H9" s="18">
        <v>1.1</v>
      </c>
      <c r="I9" s="27"/>
      <c r="J9" s="27"/>
      <c r="K9" s="14">
        <v>0</v>
      </c>
      <c r="L9" s="28">
        <v>0</v>
      </c>
      <c r="M9" s="19"/>
      <c r="N9" s="15"/>
      <c r="O9" s="15" t="s">
        <v>28</v>
      </c>
      <c r="P9" s="16" t="s">
        <v>44</v>
      </c>
      <c r="Q9" s="15" t="s">
        <v>30</v>
      </c>
      <c r="R9" s="14" t="s">
        <v>42</v>
      </c>
      <c r="S9" s="14" t="s">
        <v>45</v>
      </c>
      <c r="T9" s="15" t="s">
        <v>39</v>
      </c>
    </row>
    <row r="10" s="3" customFormat="1" ht="25" customHeight="1" spans="1:20">
      <c r="A10" s="14">
        <v>6</v>
      </c>
      <c r="B10" s="15"/>
      <c r="C10" s="15"/>
      <c r="D10" s="15"/>
      <c r="E10" s="15"/>
      <c r="F10" s="16" t="s">
        <v>48</v>
      </c>
      <c r="G10" s="17">
        <f t="shared" si="0"/>
        <v>13.2</v>
      </c>
      <c r="H10" s="18">
        <v>13.2</v>
      </c>
      <c r="I10" s="27"/>
      <c r="J10" s="27"/>
      <c r="K10" s="14">
        <v>0</v>
      </c>
      <c r="L10" s="28">
        <v>0</v>
      </c>
      <c r="M10" s="19"/>
      <c r="N10" s="15"/>
      <c r="O10" s="15" t="s">
        <v>28</v>
      </c>
      <c r="P10" s="16" t="s">
        <v>49</v>
      </c>
      <c r="Q10" s="15" t="s">
        <v>50</v>
      </c>
      <c r="R10" s="14" t="s">
        <v>42</v>
      </c>
      <c r="S10" s="14" t="s">
        <v>45</v>
      </c>
      <c r="T10" s="15"/>
    </row>
    <row r="11" s="3" customFormat="1" ht="42" customHeight="1" spans="1:20">
      <c r="A11" s="14">
        <v>7</v>
      </c>
      <c r="B11" s="15" t="s">
        <v>51</v>
      </c>
      <c r="C11" s="15" t="s">
        <v>24</v>
      </c>
      <c r="D11" s="15" t="s">
        <v>52</v>
      </c>
      <c r="E11" s="15" t="s">
        <v>53</v>
      </c>
      <c r="F11" s="16" t="s">
        <v>54</v>
      </c>
      <c r="G11" s="17">
        <f t="shared" si="0"/>
        <v>46</v>
      </c>
      <c r="H11" s="18">
        <v>46</v>
      </c>
      <c r="I11" s="27"/>
      <c r="J11" s="27"/>
      <c r="K11" s="14">
        <v>0</v>
      </c>
      <c r="L11" s="28">
        <v>0</v>
      </c>
      <c r="M11" s="19">
        <v>46</v>
      </c>
      <c r="N11" s="15">
        <f>SUM(M11:M11)</f>
        <v>46</v>
      </c>
      <c r="O11" s="15" t="s">
        <v>28</v>
      </c>
      <c r="P11" s="16" t="s">
        <v>55</v>
      </c>
      <c r="Q11" s="15" t="s">
        <v>30</v>
      </c>
      <c r="R11" s="14" t="s">
        <v>53</v>
      </c>
      <c r="S11" s="14" t="s">
        <v>56</v>
      </c>
      <c r="T11" s="15" t="s">
        <v>57</v>
      </c>
    </row>
    <row r="12" s="3" customFormat="1" ht="31" customHeight="1" spans="1:20">
      <c r="A12" s="14">
        <v>8</v>
      </c>
      <c r="B12" s="15" t="s">
        <v>58</v>
      </c>
      <c r="C12" s="15" t="s">
        <v>24</v>
      </c>
      <c r="D12" s="15" t="s">
        <v>59</v>
      </c>
      <c r="E12" s="15" t="s">
        <v>60</v>
      </c>
      <c r="F12" s="16" t="s">
        <v>61</v>
      </c>
      <c r="G12" s="17">
        <f t="shared" si="0"/>
        <v>41.24</v>
      </c>
      <c r="H12" s="18">
        <v>41.24</v>
      </c>
      <c r="I12" s="27"/>
      <c r="J12" s="27"/>
      <c r="K12" s="14">
        <v>0</v>
      </c>
      <c r="L12" s="28">
        <v>0</v>
      </c>
      <c r="M12" s="19">
        <v>57.32</v>
      </c>
      <c r="N12" s="14">
        <f>SUM(G12:G13)</f>
        <v>57.32</v>
      </c>
      <c r="O12" s="15" t="s">
        <v>28</v>
      </c>
      <c r="P12" s="27" t="s">
        <v>62</v>
      </c>
      <c r="Q12" s="15" t="s">
        <v>30</v>
      </c>
      <c r="R12" s="14" t="s">
        <v>60</v>
      </c>
      <c r="S12" s="14" t="s">
        <v>63</v>
      </c>
      <c r="T12" s="15" t="s">
        <v>39</v>
      </c>
    </row>
    <row r="13" s="3" customFormat="1" ht="31" customHeight="1" spans="1:20">
      <c r="A13" s="14">
        <v>9</v>
      </c>
      <c r="B13" s="15"/>
      <c r="C13" s="15"/>
      <c r="D13" s="15"/>
      <c r="E13" s="15"/>
      <c r="F13" s="16" t="s">
        <v>64</v>
      </c>
      <c r="G13" s="17">
        <f t="shared" si="0"/>
        <v>16.08</v>
      </c>
      <c r="H13" s="18">
        <v>16.08</v>
      </c>
      <c r="I13" s="27"/>
      <c r="J13" s="27"/>
      <c r="K13" s="14">
        <v>0</v>
      </c>
      <c r="L13" s="19">
        <v>0</v>
      </c>
      <c r="M13" s="19"/>
      <c r="N13" s="14"/>
      <c r="O13" s="15" t="s">
        <v>28</v>
      </c>
      <c r="P13" s="16" t="s">
        <v>65</v>
      </c>
      <c r="Q13" s="15" t="s">
        <v>30</v>
      </c>
      <c r="R13" s="14" t="s">
        <v>60</v>
      </c>
      <c r="S13" s="14" t="s">
        <v>63</v>
      </c>
      <c r="T13" s="15"/>
    </row>
    <row r="14" s="3" customFormat="1" ht="38" customHeight="1" spans="1:20">
      <c r="A14" s="14">
        <v>10</v>
      </c>
      <c r="B14" s="15" t="s">
        <v>66</v>
      </c>
      <c r="C14" s="15" t="s">
        <v>24</v>
      </c>
      <c r="D14" s="15" t="s">
        <v>67</v>
      </c>
      <c r="E14" s="15" t="s">
        <v>68</v>
      </c>
      <c r="F14" s="16" t="s">
        <v>69</v>
      </c>
      <c r="G14" s="17">
        <f t="shared" si="0"/>
        <v>68.57</v>
      </c>
      <c r="H14" s="18">
        <v>68.57</v>
      </c>
      <c r="I14" s="27"/>
      <c r="J14" s="27"/>
      <c r="K14" s="14">
        <v>0</v>
      </c>
      <c r="L14" s="28">
        <v>0</v>
      </c>
      <c r="M14" s="19">
        <v>68.57</v>
      </c>
      <c r="N14" s="14">
        <f>SUM(G14:G16)</f>
        <v>122.55</v>
      </c>
      <c r="O14" s="15" t="s">
        <v>28</v>
      </c>
      <c r="P14" s="16" t="s">
        <v>70</v>
      </c>
      <c r="Q14" s="15" t="s">
        <v>71</v>
      </c>
      <c r="R14" s="14" t="s">
        <v>68</v>
      </c>
      <c r="S14" s="14" t="s">
        <v>72</v>
      </c>
      <c r="T14" s="15" t="s">
        <v>57</v>
      </c>
    </row>
    <row r="15" s="3" customFormat="1" ht="39" customHeight="1" spans="1:20">
      <c r="A15" s="14">
        <v>11</v>
      </c>
      <c r="B15" s="15" t="s">
        <v>73</v>
      </c>
      <c r="C15" s="15" t="s">
        <v>24</v>
      </c>
      <c r="D15" s="15"/>
      <c r="E15" s="15" t="s">
        <v>74</v>
      </c>
      <c r="F15" s="16" t="s">
        <v>75</v>
      </c>
      <c r="G15" s="19">
        <v>51.1</v>
      </c>
      <c r="H15" s="20">
        <v>51.1</v>
      </c>
      <c r="I15" s="27"/>
      <c r="J15" s="27"/>
      <c r="K15" s="14">
        <v>0</v>
      </c>
      <c r="L15" s="19">
        <v>0</v>
      </c>
      <c r="M15" s="19">
        <v>53.98</v>
      </c>
      <c r="N15" s="14"/>
      <c r="O15" s="15" t="s">
        <v>28</v>
      </c>
      <c r="P15" s="16" t="s">
        <v>70</v>
      </c>
      <c r="Q15" s="15" t="s">
        <v>71</v>
      </c>
      <c r="R15" s="14" t="s">
        <v>74</v>
      </c>
      <c r="S15" s="14" t="s">
        <v>76</v>
      </c>
      <c r="T15" s="15" t="s">
        <v>57</v>
      </c>
    </row>
    <row r="16" s="3" customFormat="1" ht="33" customHeight="1" spans="1:20">
      <c r="A16" s="14">
        <v>12</v>
      </c>
      <c r="B16" s="15" t="s">
        <v>73</v>
      </c>
      <c r="C16" s="15" t="s">
        <v>24</v>
      </c>
      <c r="D16" s="15"/>
      <c r="E16" s="15"/>
      <c r="F16" s="16" t="s">
        <v>77</v>
      </c>
      <c r="G16" s="19">
        <v>2.88</v>
      </c>
      <c r="H16" s="20">
        <v>2.88</v>
      </c>
      <c r="I16" s="27"/>
      <c r="J16" s="27"/>
      <c r="K16" s="14">
        <v>0</v>
      </c>
      <c r="L16" s="19">
        <v>0</v>
      </c>
      <c r="M16" s="19"/>
      <c r="N16" s="14"/>
      <c r="O16" s="15" t="s">
        <v>28</v>
      </c>
      <c r="P16" s="16" t="s">
        <v>70</v>
      </c>
      <c r="Q16" s="15" t="s">
        <v>71</v>
      </c>
      <c r="R16" s="14" t="s">
        <v>74</v>
      </c>
      <c r="S16" s="14" t="s">
        <v>76</v>
      </c>
      <c r="T16" s="15" t="s">
        <v>57</v>
      </c>
    </row>
    <row r="17" s="3" customFormat="1" ht="29" customHeight="1" spans="1:20">
      <c r="A17" s="14">
        <v>13</v>
      </c>
      <c r="B17" s="15" t="s">
        <v>78</v>
      </c>
      <c r="C17" s="15" t="s">
        <v>24</v>
      </c>
      <c r="D17" s="15" t="s">
        <v>79</v>
      </c>
      <c r="E17" s="15" t="s">
        <v>80</v>
      </c>
      <c r="F17" s="16" t="s">
        <v>81</v>
      </c>
      <c r="G17" s="17">
        <f t="shared" ref="G17:G19" si="1">H17</f>
        <v>17.58</v>
      </c>
      <c r="H17" s="18">
        <v>17.58</v>
      </c>
      <c r="I17" s="27"/>
      <c r="J17" s="27"/>
      <c r="K17" s="14">
        <v>0</v>
      </c>
      <c r="L17" s="19">
        <v>0</v>
      </c>
      <c r="M17" s="19">
        <v>48.66</v>
      </c>
      <c r="N17" s="15">
        <f>SUM(G17:G20)</f>
        <v>48.66</v>
      </c>
      <c r="O17" s="15" t="s">
        <v>28</v>
      </c>
      <c r="P17" s="16" t="s">
        <v>70</v>
      </c>
      <c r="Q17" s="15" t="s">
        <v>71</v>
      </c>
      <c r="R17" s="15" t="s">
        <v>80</v>
      </c>
      <c r="S17" s="14" t="s">
        <v>82</v>
      </c>
      <c r="T17" s="15" t="s">
        <v>39</v>
      </c>
    </row>
    <row r="18" s="3" customFormat="1" ht="35" customHeight="1" spans="1:20">
      <c r="A18" s="14">
        <v>14</v>
      </c>
      <c r="B18" s="15"/>
      <c r="C18" s="15"/>
      <c r="D18" s="15"/>
      <c r="E18" s="15"/>
      <c r="F18" s="16" t="s">
        <v>83</v>
      </c>
      <c r="G18" s="17">
        <v>13.58</v>
      </c>
      <c r="H18" s="18">
        <v>13.58</v>
      </c>
      <c r="I18" s="27"/>
      <c r="J18" s="27"/>
      <c r="K18" s="14">
        <v>0</v>
      </c>
      <c r="L18" s="17"/>
      <c r="M18" s="19"/>
      <c r="N18" s="15"/>
      <c r="O18" s="15" t="s">
        <v>28</v>
      </c>
      <c r="P18" s="16" t="s">
        <v>84</v>
      </c>
      <c r="Q18" s="15" t="s">
        <v>85</v>
      </c>
      <c r="R18" s="15" t="s">
        <v>86</v>
      </c>
      <c r="S18" s="14" t="s">
        <v>87</v>
      </c>
      <c r="T18" s="15"/>
    </row>
    <row r="19" s="3" customFormat="1" ht="24" customHeight="1" spans="1:20">
      <c r="A19" s="14">
        <v>15</v>
      </c>
      <c r="B19" s="15"/>
      <c r="C19" s="15"/>
      <c r="D19" s="15"/>
      <c r="E19" s="15"/>
      <c r="F19" s="16" t="s">
        <v>88</v>
      </c>
      <c r="G19" s="17">
        <v>14.5</v>
      </c>
      <c r="H19" s="18">
        <v>14.5</v>
      </c>
      <c r="I19" s="27"/>
      <c r="J19" s="27"/>
      <c r="K19" s="14">
        <v>0</v>
      </c>
      <c r="L19" s="17"/>
      <c r="M19" s="19"/>
      <c r="N19" s="15"/>
      <c r="O19" s="15" t="s">
        <v>28</v>
      </c>
      <c r="P19" s="16" t="s">
        <v>84</v>
      </c>
      <c r="Q19" s="15" t="s">
        <v>85</v>
      </c>
      <c r="R19" s="15" t="s">
        <v>86</v>
      </c>
      <c r="S19" s="14" t="s">
        <v>87</v>
      </c>
      <c r="T19" s="15"/>
    </row>
    <row r="20" s="3" customFormat="1" ht="24" customHeight="1" spans="1:20">
      <c r="A20" s="14">
        <v>16</v>
      </c>
      <c r="B20" s="15"/>
      <c r="C20" s="15"/>
      <c r="D20" s="15"/>
      <c r="E20" s="15"/>
      <c r="F20" s="16" t="s">
        <v>89</v>
      </c>
      <c r="G20" s="17">
        <v>3</v>
      </c>
      <c r="H20" s="20">
        <v>3</v>
      </c>
      <c r="I20" s="27"/>
      <c r="J20" s="27"/>
      <c r="K20" s="14">
        <v>0</v>
      </c>
      <c r="L20" s="17"/>
      <c r="M20" s="19"/>
      <c r="N20" s="15"/>
      <c r="O20" s="15" t="s">
        <v>28</v>
      </c>
      <c r="P20" s="16" t="s">
        <v>84</v>
      </c>
      <c r="Q20" s="15" t="s">
        <v>85</v>
      </c>
      <c r="R20" s="15" t="s">
        <v>86</v>
      </c>
      <c r="S20" s="14" t="s">
        <v>87</v>
      </c>
      <c r="T20" s="15"/>
    </row>
    <row r="21" s="3" customFormat="1" ht="52" customHeight="1" spans="1:20">
      <c r="A21" s="14">
        <v>17</v>
      </c>
      <c r="B21" s="15" t="s">
        <v>90</v>
      </c>
      <c r="C21" s="15" t="s">
        <v>24</v>
      </c>
      <c r="D21" s="15" t="s">
        <v>91</v>
      </c>
      <c r="E21" s="15" t="s">
        <v>92</v>
      </c>
      <c r="F21" s="16" t="s">
        <v>93</v>
      </c>
      <c r="G21" s="17">
        <f>H21</f>
        <v>41.96</v>
      </c>
      <c r="H21" s="18">
        <v>41.96</v>
      </c>
      <c r="I21" s="27"/>
      <c r="J21" s="27"/>
      <c r="K21" s="14">
        <v>0</v>
      </c>
      <c r="L21" s="17">
        <v>0</v>
      </c>
      <c r="M21" s="17">
        <f>H21+H22</f>
        <v>51.76</v>
      </c>
      <c r="N21" s="14">
        <f>SUM(G21:G22)</f>
        <v>51.76</v>
      </c>
      <c r="O21" s="15" t="s">
        <v>28</v>
      </c>
      <c r="P21" s="15" t="s">
        <v>70</v>
      </c>
      <c r="Q21" s="15" t="s">
        <v>71</v>
      </c>
      <c r="R21" s="15" t="s">
        <v>92</v>
      </c>
      <c r="S21" s="14" t="s">
        <v>94</v>
      </c>
      <c r="T21" s="15" t="s">
        <v>39</v>
      </c>
    </row>
    <row r="22" s="3" customFormat="1" ht="29" customHeight="1" spans="1:20">
      <c r="A22" s="14">
        <v>18</v>
      </c>
      <c r="B22" s="15"/>
      <c r="C22" s="15"/>
      <c r="D22" s="15"/>
      <c r="E22" s="15"/>
      <c r="F22" s="16" t="s">
        <v>95</v>
      </c>
      <c r="G22" s="17">
        <f>H22</f>
        <v>9.8</v>
      </c>
      <c r="H22" s="18">
        <v>9.8</v>
      </c>
      <c r="I22" s="27"/>
      <c r="J22" s="27"/>
      <c r="K22" s="14">
        <v>0</v>
      </c>
      <c r="L22" s="19">
        <v>0</v>
      </c>
      <c r="M22" s="17"/>
      <c r="N22" s="14"/>
      <c r="O22" s="15" t="s">
        <v>28</v>
      </c>
      <c r="P22" s="15" t="s">
        <v>70</v>
      </c>
      <c r="Q22" s="15" t="s">
        <v>71</v>
      </c>
      <c r="R22" s="15" t="s">
        <v>92</v>
      </c>
      <c r="S22" s="14" t="s">
        <v>94</v>
      </c>
      <c r="T22" s="15"/>
    </row>
    <row r="23" s="3" customFormat="1" ht="39" customHeight="1" spans="1:20">
      <c r="A23" s="14">
        <v>19</v>
      </c>
      <c r="B23" s="15" t="s">
        <v>96</v>
      </c>
      <c r="C23" s="15" t="s">
        <v>24</v>
      </c>
      <c r="D23" s="15" t="s">
        <v>97</v>
      </c>
      <c r="E23" s="15" t="s">
        <v>98</v>
      </c>
      <c r="F23" s="16" t="s">
        <v>99</v>
      </c>
      <c r="G23" s="17">
        <f>H23</f>
        <v>48.24</v>
      </c>
      <c r="H23" s="18">
        <v>48.24</v>
      </c>
      <c r="I23" s="27"/>
      <c r="J23" s="27"/>
      <c r="K23" s="14">
        <v>0</v>
      </c>
      <c r="L23" s="19">
        <v>0</v>
      </c>
      <c r="M23" s="19">
        <v>48.24</v>
      </c>
      <c r="N23" s="15">
        <f>SUM(G23:G23)</f>
        <v>48.24</v>
      </c>
      <c r="O23" s="15" t="s">
        <v>28</v>
      </c>
      <c r="P23" s="16" t="s">
        <v>70</v>
      </c>
      <c r="Q23" s="15" t="s">
        <v>100</v>
      </c>
      <c r="R23" s="15" t="s">
        <v>98</v>
      </c>
      <c r="S23" s="14" t="s">
        <v>101</v>
      </c>
      <c r="T23" s="15" t="s">
        <v>102</v>
      </c>
    </row>
    <row r="24" s="3" customFormat="1" ht="26" customHeight="1" spans="1:20">
      <c r="A24" s="14">
        <v>20</v>
      </c>
      <c r="B24" s="16" t="s">
        <v>103</v>
      </c>
      <c r="C24" s="16" t="s">
        <v>24</v>
      </c>
      <c r="D24" s="15" t="s">
        <v>104</v>
      </c>
      <c r="E24" s="21" t="s">
        <v>105</v>
      </c>
      <c r="F24" s="22" t="s">
        <v>106</v>
      </c>
      <c r="G24" s="19">
        <v>23.8</v>
      </c>
      <c r="H24" s="19">
        <v>23.8</v>
      </c>
      <c r="I24" s="19"/>
      <c r="J24" s="19"/>
      <c r="K24" s="14">
        <v>0</v>
      </c>
      <c r="L24" s="19">
        <v>0</v>
      </c>
      <c r="M24" s="29">
        <v>177</v>
      </c>
      <c r="N24" s="14">
        <f>M24+M27</f>
        <v>234.98</v>
      </c>
      <c r="O24" s="15" t="s">
        <v>28</v>
      </c>
      <c r="P24" s="16" t="s">
        <v>70</v>
      </c>
      <c r="Q24" s="15" t="s">
        <v>100</v>
      </c>
      <c r="R24" s="15" t="s">
        <v>105</v>
      </c>
      <c r="S24" s="14" t="s">
        <v>107</v>
      </c>
      <c r="T24" s="34" t="s">
        <v>57</v>
      </c>
    </row>
    <row r="25" s="3" customFormat="1" ht="26" customHeight="1" spans="1:20">
      <c r="A25" s="14">
        <v>21</v>
      </c>
      <c r="B25" s="16" t="s">
        <v>103</v>
      </c>
      <c r="C25" s="16" t="s">
        <v>24</v>
      </c>
      <c r="D25" s="15"/>
      <c r="E25" s="23"/>
      <c r="F25" s="22" t="s">
        <v>108</v>
      </c>
      <c r="G25" s="19">
        <v>27.7</v>
      </c>
      <c r="H25" s="19">
        <v>27.7</v>
      </c>
      <c r="I25" s="19"/>
      <c r="J25" s="19"/>
      <c r="K25" s="14">
        <v>0</v>
      </c>
      <c r="L25" s="19"/>
      <c r="M25" s="30"/>
      <c r="N25" s="14"/>
      <c r="O25" s="15" t="s">
        <v>28</v>
      </c>
      <c r="P25" s="16" t="s">
        <v>70</v>
      </c>
      <c r="Q25" s="15" t="s">
        <v>100</v>
      </c>
      <c r="R25" s="15" t="s">
        <v>105</v>
      </c>
      <c r="S25" s="14" t="s">
        <v>107</v>
      </c>
      <c r="T25" s="35"/>
    </row>
    <row r="26" s="3" customFormat="1" ht="26" customHeight="1" spans="1:20">
      <c r="A26" s="14">
        <v>22</v>
      </c>
      <c r="B26" s="16" t="s">
        <v>103</v>
      </c>
      <c r="C26" s="16" t="s">
        <v>24</v>
      </c>
      <c r="D26" s="15"/>
      <c r="E26" s="24"/>
      <c r="F26" s="22" t="s">
        <v>109</v>
      </c>
      <c r="G26" s="19">
        <v>125.5</v>
      </c>
      <c r="H26" s="19">
        <v>125.5</v>
      </c>
      <c r="I26" s="19"/>
      <c r="J26" s="19"/>
      <c r="K26" s="14">
        <v>0</v>
      </c>
      <c r="L26" s="19"/>
      <c r="M26" s="31"/>
      <c r="N26" s="14"/>
      <c r="O26" s="15" t="s">
        <v>28</v>
      </c>
      <c r="P26" s="16" t="s">
        <v>70</v>
      </c>
      <c r="Q26" s="15" t="s">
        <v>100</v>
      </c>
      <c r="R26" s="15" t="s">
        <v>105</v>
      </c>
      <c r="S26" s="14" t="s">
        <v>107</v>
      </c>
      <c r="T26" s="36"/>
    </row>
    <row r="27" s="3" customFormat="1" ht="26" customHeight="1" spans="1:20">
      <c r="A27" s="14">
        <v>23</v>
      </c>
      <c r="B27" s="16" t="s">
        <v>110</v>
      </c>
      <c r="C27" s="16" t="s">
        <v>24</v>
      </c>
      <c r="D27" s="15"/>
      <c r="E27" s="21" t="s">
        <v>111</v>
      </c>
      <c r="F27" s="22" t="s">
        <v>112</v>
      </c>
      <c r="G27" s="19">
        <v>27.58</v>
      </c>
      <c r="H27" s="19">
        <v>27.58</v>
      </c>
      <c r="I27" s="19"/>
      <c r="J27" s="19"/>
      <c r="K27" s="14">
        <v>0</v>
      </c>
      <c r="L27" s="19"/>
      <c r="M27" s="29">
        <v>57.98</v>
      </c>
      <c r="N27" s="14"/>
      <c r="O27" s="15" t="s">
        <v>28</v>
      </c>
      <c r="P27" s="16" t="s">
        <v>70</v>
      </c>
      <c r="Q27" s="15" t="s">
        <v>100</v>
      </c>
      <c r="R27" s="15" t="s">
        <v>111</v>
      </c>
      <c r="S27" s="14" t="s">
        <v>113</v>
      </c>
      <c r="T27" s="34" t="s">
        <v>114</v>
      </c>
    </row>
    <row r="28" s="3" customFormat="1" ht="26" customHeight="1" spans="1:20">
      <c r="A28" s="14">
        <v>24</v>
      </c>
      <c r="B28" s="15" t="s">
        <v>110</v>
      </c>
      <c r="C28" s="15" t="s">
        <v>24</v>
      </c>
      <c r="D28" s="15"/>
      <c r="E28" s="24"/>
      <c r="F28" s="16" t="s">
        <v>115</v>
      </c>
      <c r="G28" s="17">
        <v>30.4</v>
      </c>
      <c r="H28" s="19">
        <v>30.4</v>
      </c>
      <c r="I28" s="19"/>
      <c r="J28" s="19"/>
      <c r="K28" s="14">
        <v>0</v>
      </c>
      <c r="L28" s="19">
        <v>0</v>
      </c>
      <c r="M28" s="31"/>
      <c r="N28" s="14"/>
      <c r="O28" s="15" t="s">
        <v>28</v>
      </c>
      <c r="P28" s="16" t="s">
        <v>70</v>
      </c>
      <c r="Q28" s="15" t="s">
        <v>100</v>
      </c>
      <c r="R28" s="15" t="s">
        <v>111</v>
      </c>
      <c r="S28" s="14" t="s">
        <v>113</v>
      </c>
      <c r="T28" s="37"/>
    </row>
    <row r="29" s="3" customFormat="1" ht="26" customHeight="1" spans="1:20">
      <c r="A29" s="14">
        <v>25</v>
      </c>
      <c r="B29" s="15" t="s">
        <v>116</v>
      </c>
      <c r="C29" s="15" t="s">
        <v>24</v>
      </c>
      <c r="D29" s="15" t="s">
        <v>117</v>
      </c>
      <c r="E29" s="15" t="s">
        <v>118</v>
      </c>
      <c r="F29" s="16" t="s">
        <v>119</v>
      </c>
      <c r="G29" s="17">
        <f t="shared" ref="G29:G33" si="2">H29</f>
        <v>9.44</v>
      </c>
      <c r="H29" s="18">
        <v>9.44</v>
      </c>
      <c r="I29" s="27"/>
      <c r="J29" s="27"/>
      <c r="K29" s="14">
        <v>0</v>
      </c>
      <c r="L29" s="19">
        <v>0</v>
      </c>
      <c r="M29" s="19">
        <f>SUM(G29:G32)</f>
        <v>37.06</v>
      </c>
      <c r="N29" s="15">
        <f>SUM(G29:G33)</f>
        <v>78.43</v>
      </c>
      <c r="O29" s="15" t="s">
        <v>28</v>
      </c>
      <c r="P29" s="16" t="s">
        <v>120</v>
      </c>
      <c r="Q29" s="15" t="s">
        <v>121</v>
      </c>
      <c r="R29" s="14" t="s">
        <v>118</v>
      </c>
      <c r="S29" s="14" t="s">
        <v>122</v>
      </c>
      <c r="T29" s="15" t="s">
        <v>57</v>
      </c>
    </row>
    <row r="30" s="3" customFormat="1" ht="26" customHeight="1" spans="1:20">
      <c r="A30" s="14">
        <v>26</v>
      </c>
      <c r="B30" s="15"/>
      <c r="C30" s="15"/>
      <c r="D30" s="15"/>
      <c r="E30" s="15"/>
      <c r="F30" s="16" t="s">
        <v>123</v>
      </c>
      <c r="G30" s="17">
        <f t="shared" si="2"/>
        <v>10.79</v>
      </c>
      <c r="H30" s="18">
        <v>10.79</v>
      </c>
      <c r="I30" s="27"/>
      <c r="J30" s="27"/>
      <c r="K30" s="14">
        <v>0</v>
      </c>
      <c r="L30" s="19">
        <v>0</v>
      </c>
      <c r="M30" s="19"/>
      <c r="N30" s="15"/>
      <c r="O30" s="15" t="s">
        <v>28</v>
      </c>
      <c r="P30" s="16" t="s">
        <v>120</v>
      </c>
      <c r="Q30" s="15" t="s">
        <v>121</v>
      </c>
      <c r="R30" s="14" t="s">
        <v>118</v>
      </c>
      <c r="S30" s="14" t="s">
        <v>122</v>
      </c>
      <c r="T30" s="15"/>
    </row>
    <row r="31" s="3" customFormat="1" ht="26" customHeight="1" spans="1:20">
      <c r="A31" s="14">
        <v>27</v>
      </c>
      <c r="B31" s="15"/>
      <c r="C31" s="15"/>
      <c r="D31" s="15"/>
      <c r="E31" s="15"/>
      <c r="F31" s="16" t="s">
        <v>124</v>
      </c>
      <c r="G31" s="17">
        <f t="shared" si="2"/>
        <v>2.09</v>
      </c>
      <c r="H31" s="18">
        <v>2.09</v>
      </c>
      <c r="I31" s="27"/>
      <c r="J31" s="27"/>
      <c r="K31" s="14">
        <v>0</v>
      </c>
      <c r="L31" s="19">
        <v>0</v>
      </c>
      <c r="M31" s="19"/>
      <c r="N31" s="15"/>
      <c r="O31" s="15" t="s">
        <v>28</v>
      </c>
      <c r="P31" s="16" t="s">
        <v>120</v>
      </c>
      <c r="Q31" s="15" t="s">
        <v>121</v>
      </c>
      <c r="R31" s="14" t="s">
        <v>118</v>
      </c>
      <c r="S31" s="14" t="s">
        <v>122</v>
      </c>
      <c r="T31" s="15"/>
    </row>
    <row r="32" s="3" customFormat="1" ht="41" customHeight="1" spans="1:20">
      <c r="A32" s="14">
        <v>28</v>
      </c>
      <c r="B32" s="15"/>
      <c r="C32" s="15"/>
      <c r="D32" s="15"/>
      <c r="E32" s="15"/>
      <c r="F32" s="16" t="s">
        <v>125</v>
      </c>
      <c r="G32" s="17">
        <f t="shared" si="2"/>
        <v>14.74</v>
      </c>
      <c r="H32" s="18">
        <v>14.74</v>
      </c>
      <c r="I32" s="27"/>
      <c r="J32" s="27"/>
      <c r="K32" s="14">
        <v>0</v>
      </c>
      <c r="L32" s="19">
        <v>0</v>
      </c>
      <c r="M32" s="19"/>
      <c r="N32" s="15"/>
      <c r="O32" s="15" t="s">
        <v>28</v>
      </c>
      <c r="P32" s="16" t="s">
        <v>120</v>
      </c>
      <c r="Q32" s="15" t="s">
        <v>121</v>
      </c>
      <c r="R32" s="14" t="s">
        <v>118</v>
      </c>
      <c r="S32" s="14" t="s">
        <v>122</v>
      </c>
      <c r="T32" s="15"/>
    </row>
    <row r="33" s="3" customFormat="1" ht="36" customHeight="1" spans="1:20">
      <c r="A33" s="14">
        <v>29</v>
      </c>
      <c r="B33" s="15" t="s">
        <v>126</v>
      </c>
      <c r="C33" s="15" t="s">
        <v>24</v>
      </c>
      <c r="D33" s="15"/>
      <c r="E33" s="15" t="s">
        <v>127</v>
      </c>
      <c r="F33" s="16" t="s">
        <v>128</v>
      </c>
      <c r="G33" s="17">
        <f t="shared" si="2"/>
        <v>41.37</v>
      </c>
      <c r="H33" s="18">
        <v>41.37</v>
      </c>
      <c r="I33" s="27"/>
      <c r="J33" s="27"/>
      <c r="K33" s="14">
        <v>0</v>
      </c>
      <c r="L33" s="19">
        <v>0</v>
      </c>
      <c r="M33" s="19">
        <v>41.37</v>
      </c>
      <c r="N33" s="15"/>
      <c r="O33" s="15" t="s">
        <v>28</v>
      </c>
      <c r="P33" s="16" t="s">
        <v>120</v>
      </c>
      <c r="Q33" s="15" t="s">
        <v>121</v>
      </c>
      <c r="R33" s="14" t="s">
        <v>127</v>
      </c>
      <c r="S33" s="14" t="s">
        <v>129</v>
      </c>
      <c r="T33" s="15" t="s">
        <v>114</v>
      </c>
    </row>
    <row r="34" s="3" customFormat="1" ht="65" customHeight="1" spans="1:20">
      <c r="A34" s="14">
        <v>30</v>
      </c>
      <c r="B34" s="15" t="s">
        <v>130</v>
      </c>
      <c r="C34" s="15" t="s">
        <v>24</v>
      </c>
      <c r="D34" s="15" t="s">
        <v>131</v>
      </c>
      <c r="E34" s="15" t="s">
        <v>132</v>
      </c>
      <c r="F34" s="16" t="s">
        <v>133</v>
      </c>
      <c r="G34" s="17">
        <v>133.07</v>
      </c>
      <c r="H34" s="18">
        <v>133.07</v>
      </c>
      <c r="I34" s="27"/>
      <c r="J34" s="27"/>
      <c r="K34" s="14">
        <v>0</v>
      </c>
      <c r="L34" s="28">
        <v>0</v>
      </c>
      <c r="M34" s="19">
        <f>G34</f>
        <v>133.07</v>
      </c>
      <c r="N34" s="14">
        <f>SUM(G34:G34)</f>
        <v>133.07</v>
      </c>
      <c r="O34" s="15" t="s">
        <v>28</v>
      </c>
      <c r="P34" s="16" t="s">
        <v>70</v>
      </c>
      <c r="Q34" s="15" t="s">
        <v>121</v>
      </c>
      <c r="R34" s="14" t="s">
        <v>132</v>
      </c>
      <c r="S34" s="14" t="s">
        <v>134</v>
      </c>
      <c r="T34" s="15" t="s">
        <v>102</v>
      </c>
    </row>
    <row r="35" s="3" customFormat="1" ht="36" customHeight="1" spans="1:20">
      <c r="A35" s="14">
        <v>31</v>
      </c>
      <c r="B35" s="15" t="s">
        <v>135</v>
      </c>
      <c r="C35" s="15" t="s">
        <v>24</v>
      </c>
      <c r="D35" s="15" t="s">
        <v>136</v>
      </c>
      <c r="E35" s="15" t="s">
        <v>137</v>
      </c>
      <c r="F35" s="16" t="s">
        <v>138</v>
      </c>
      <c r="G35" s="17">
        <f>H35</f>
        <v>42.98</v>
      </c>
      <c r="H35" s="18">
        <v>42.98</v>
      </c>
      <c r="I35" s="27"/>
      <c r="J35" s="27"/>
      <c r="K35" s="14">
        <v>0</v>
      </c>
      <c r="L35" s="17">
        <v>0</v>
      </c>
      <c r="M35" s="17">
        <v>42.98</v>
      </c>
      <c r="N35" s="15">
        <f>SUM(G35:G39)</f>
        <v>137.18</v>
      </c>
      <c r="O35" s="15" t="s">
        <v>28</v>
      </c>
      <c r="P35" s="16" t="s">
        <v>70</v>
      </c>
      <c r="Q35" s="15" t="s">
        <v>121</v>
      </c>
      <c r="R35" s="14" t="s">
        <v>137</v>
      </c>
      <c r="S35" s="14" t="s">
        <v>139</v>
      </c>
      <c r="T35" s="15" t="s">
        <v>39</v>
      </c>
    </row>
    <row r="36" s="3" customFormat="1" ht="42" customHeight="1" spans="1:20">
      <c r="A36" s="14">
        <v>32</v>
      </c>
      <c r="B36" s="15" t="s">
        <v>140</v>
      </c>
      <c r="C36" s="15" t="s">
        <v>24</v>
      </c>
      <c r="D36" s="15"/>
      <c r="E36" s="15" t="s">
        <v>141</v>
      </c>
      <c r="F36" s="16" t="s">
        <v>142</v>
      </c>
      <c r="G36" s="17">
        <f>H36</f>
        <v>45.6</v>
      </c>
      <c r="H36" s="18">
        <v>45.6</v>
      </c>
      <c r="I36" s="27"/>
      <c r="J36" s="27"/>
      <c r="K36" s="14">
        <v>0</v>
      </c>
      <c r="L36" s="28">
        <v>0</v>
      </c>
      <c r="M36" s="19">
        <v>45.6</v>
      </c>
      <c r="N36" s="15"/>
      <c r="O36" s="15" t="s">
        <v>28</v>
      </c>
      <c r="P36" s="16" t="s">
        <v>70</v>
      </c>
      <c r="Q36" s="15" t="s">
        <v>121</v>
      </c>
      <c r="R36" s="14" t="s">
        <v>141</v>
      </c>
      <c r="S36" s="14" t="s">
        <v>143</v>
      </c>
      <c r="T36" s="15" t="s">
        <v>144</v>
      </c>
    </row>
    <row r="37" s="3" customFormat="1" ht="39" customHeight="1" spans="1:20">
      <c r="A37" s="14">
        <v>33</v>
      </c>
      <c r="B37" s="15" t="s">
        <v>145</v>
      </c>
      <c r="C37" s="15" t="s">
        <v>146</v>
      </c>
      <c r="D37" s="15"/>
      <c r="E37" s="15" t="s">
        <v>147</v>
      </c>
      <c r="F37" s="16" t="s">
        <v>148</v>
      </c>
      <c r="G37" s="17">
        <v>14.64</v>
      </c>
      <c r="H37" s="20">
        <v>14.64</v>
      </c>
      <c r="I37" s="14"/>
      <c r="J37" s="14"/>
      <c r="K37" s="14">
        <v>0</v>
      </c>
      <c r="L37" s="17">
        <v>0</v>
      </c>
      <c r="M37" s="14">
        <v>14.64</v>
      </c>
      <c r="N37" s="15"/>
      <c r="O37" s="15" t="s">
        <v>28</v>
      </c>
      <c r="P37" s="16" t="s">
        <v>70</v>
      </c>
      <c r="Q37" s="15" t="s">
        <v>121</v>
      </c>
      <c r="R37" s="14" t="s">
        <v>147</v>
      </c>
      <c r="S37" s="14" t="s">
        <v>149</v>
      </c>
      <c r="T37" s="15" t="s">
        <v>39</v>
      </c>
    </row>
    <row r="38" s="3" customFormat="1" ht="35" customHeight="1" spans="1:20">
      <c r="A38" s="14">
        <v>34</v>
      </c>
      <c r="B38" s="15" t="s">
        <v>150</v>
      </c>
      <c r="C38" s="15" t="s">
        <v>146</v>
      </c>
      <c r="D38" s="15"/>
      <c r="E38" s="15" t="s">
        <v>151</v>
      </c>
      <c r="F38" s="16" t="s">
        <v>152</v>
      </c>
      <c r="G38" s="19">
        <v>18.96</v>
      </c>
      <c r="H38" s="20">
        <v>18.96</v>
      </c>
      <c r="I38" s="27"/>
      <c r="J38" s="27"/>
      <c r="K38" s="14">
        <v>0</v>
      </c>
      <c r="L38" s="28"/>
      <c r="M38" s="19">
        <v>18.96</v>
      </c>
      <c r="N38" s="15"/>
      <c r="O38" s="15" t="s">
        <v>28</v>
      </c>
      <c r="P38" s="16" t="s">
        <v>70</v>
      </c>
      <c r="Q38" s="15" t="s">
        <v>121</v>
      </c>
      <c r="R38" s="14" t="s">
        <v>151</v>
      </c>
      <c r="S38" s="14" t="s">
        <v>153</v>
      </c>
      <c r="T38" s="15" t="s">
        <v>57</v>
      </c>
    </row>
    <row r="39" s="3" customFormat="1" ht="35" customHeight="1" spans="1:20">
      <c r="A39" s="14">
        <v>35</v>
      </c>
      <c r="B39" s="15" t="s">
        <v>154</v>
      </c>
      <c r="C39" s="15" t="s">
        <v>146</v>
      </c>
      <c r="D39" s="15"/>
      <c r="E39" s="15" t="s">
        <v>155</v>
      </c>
      <c r="F39" s="16" t="s">
        <v>156</v>
      </c>
      <c r="G39" s="19">
        <v>15</v>
      </c>
      <c r="H39" s="20">
        <v>15</v>
      </c>
      <c r="I39" s="27"/>
      <c r="J39" s="27"/>
      <c r="K39" s="14">
        <v>0</v>
      </c>
      <c r="L39" s="28"/>
      <c r="M39" s="19">
        <v>15</v>
      </c>
      <c r="N39" s="15"/>
      <c r="O39" s="15" t="s">
        <v>28</v>
      </c>
      <c r="P39" s="16" t="s">
        <v>70</v>
      </c>
      <c r="Q39" s="15" t="s">
        <v>121</v>
      </c>
      <c r="R39" s="14" t="s">
        <v>155</v>
      </c>
      <c r="S39" s="14" t="s">
        <v>157</v>
      </c>
      <c r="T39" s="15" t="s">
        <v>57</v>
      </c>
    </row>
    <row r="40" s="3" customFormat="1" ht="49" customHeight="1" spans="1:20">
      <c r="A40" s="14">
        <v>36</v>
      </c>
      <c r="B40" s="15" t="s">
        <v>158</v>
      </c>
      <c r="C40" s="15" t="s">
        <v>24</v>
      </c>
      <c r="D40" s="15" t="s">
        <v>159</v>
      </c>
      <c r="E40" s="15" t="s">
        <v>160</v>
      </c>
      <c r="F40" s="16" t="s">
        <v>161</v>
      </c>
      <c r="G40" s="17">
        <f t="shared" ref="G40:G45" si="3">H40</f>
        <v>64.07</v>
      </c>
      <c r="H40" s="18">
        <v>64.07</v>
      </c>
      <c r="I40" s="27"/>
      <c r="J40" s="27"/>
      <c r="K40" s="14">
        <v>0</v>
      </c>
      <c r="L40" s="28">
        <v>0</v>
      </c>
      <c r="M40" s="17">
        <v>64.07</v>
      </c>
      <c r="N40" s="15">
        <f>SUM(G40:G43)</f>
        <v>121.27</v>
      </c>
      <c r="O40" s="15" t="s">
        <v>28</v>
      </c>
      <c r="P40" s="15" t="s">
        <v>162</v>
      </c>
      <c r="Q40" s="15" t="s">
        <v>121</v>
      </c>
      <c r="R40" s="14" t="s">
        <v>160</v>
      </c>
      <c r="S40" s="14" t="s">
        <v>163</v>
      </c>
      <c r="T40" s="15" t="s">
        <v>57</v>
      </c>
    </row>
    <row r="41" s="3" customFormat="1" ht="51" customHeight="1" spans="1:20">
      <c r="A41" s="14">
        <v>37</v>
      </c>
      <c r="B41" s="15" t="s">
        <v>164</v>
      </c>
      <c r="C41" s="15"/>
      <c r="D41" s="15"/>
      <c r="E41" s="15" t="s">
        <v>165</v>
      </c>
      <c r="F41" s="16" t="s">
        <v>166</v>
      </c>
      <c r="G41" s="17">
        <f t="shared" si="3"/>
        <v>46.57</v>
      </c>
      <c r="H41" s="20">
        <v>46.57</v>
      </c>
      <c r="I41" s="14"/>
      <c r="J41" s="14"/>
      <c r="K41" s="14">
        <v>0</v>
      </c>
      <c r="L41" s="17">
        <v>0</v>
      </c>
      <c r="M41" s="14">
        <f>H41+H42+H43</f>
        <v>57.2</v>
      </c>
      <c r="N41" s="15"/>
      <c r="O41" s="15" t="s">
        <v>28</v>
      </c>
      <c r="P41" s="15" t="s">
        <v>162</v>
      </c>
      <c r="Q41" s="15" t="s">
        <v>121</v>
      </c>
      <c r="R41" s="14" t="s">
        <v>165</v>
      </c>
      <c r="S41" s="14" t="s">
        <v>167</v>
      </c>
      <c r="T41" s="15" t="s">
        <v>114</v>
      </c>
    </row>
    <row r="42" s="3" customFormat="1" ht="30" customHeight="1" spans="1:20">
      <c r="A42" s="14">
        <v>38</v>
      </c>
      <c r="B42" s="15" t="s">
        <v>164</v>
      </c>
      <c r="C42" s="15" t="s">
        <v>146</v>
      </c>
      <c r="D42" s="15" t="s">
        <v>159</v>
      </c>
      <c r="E42" s="15" t="s">
        <v>165</v>
      </c>
      <c r="F42" s="16" t="s">
        <v>168</v>
      </c>
      <c r="G42" s="17">
        <f t="shared" si="3"/>
        <v>5.7</v>
      </c>
      <c r="H42" s="20">
        <v>5.7</v>
      </c>
      <c r="I42" s="14"/>
      <c r="J42" s="14"/>
      <c r="K42" s="14">
        <v>0</v>
      </c>
      <c r="L42" s="28">
        <v>0</v>
      </c>
      <c r="M42" s="14"/>
      <c r="N42" s="15"/>
      <c r="O42" s="15" t="s">
        <v>28</v>
      </c>
      <c r="P42" s="15" t="s">
        <v>162</v>
      </c>
      <c r="Q42" s="15" t="s">
        <v>121</v>
      </c>
      <c r="R42" s="14" t="s">
        <v>165</v>
      </c>
      <c r="S42" s="14" t="s">
        <v>167</v>
      </c>
      <c r="T42" s="15" t="s">
        <v>114</v>
      </c>
    </row>
    <row r="43" s="3" customFormat="1" ht="24" customHeight="1" spans="1:20">
      <c r="A43" s="14">
        <v>39</v>
      </c>
      <c r="B43" s="15"/>
      <c r="C43" s="15"/>
      <c r="D43" s="15"/>
      <c r="E43" s="15"/>
      <c r="F43" s="16" t="s">
        <v>169</v>
      </c>
      <c r="G43" s="17">
        <f t="shared" si="3"/>
        <v>4.93</v>
      </c>
      <c r="H43" s="20">
        <v>4.93</v>
      </c>
      <c r="I43" s="14"/>
      <c r="J43" s="14"/>
      <c r="K43" s="14">
        <v>0</v>
      </c>
      <c r="L43" s="17">
        <v>0</v>
      </c>
      <c r="M43" s="14"/>
      <c r="N43" s="15"/>
      <c r="O43" s="15" t="s">
        <v>28</v>
      </c>
      <c r="P43" s="15" t="s">
        <v>162</v>
      </c>
      <c r="Q43" s="15" t="s">
        <v>121</v>
      </c>
      <c r="R43" s="14" t="s">
        <v>165</v>
      </c>
      <c r="S43" s="14" t="s">
        <v>167</v>
      </c>
      <c r="T43" s="15"/>
    </row>
    <row r="44" s="3" customFormat="1" ht="50" customHeight="1" spans="1:20">
      <c r="A44" s="14">
        <v>40</v>
      </c>
      <c r="B44" s="15" t="s">
        <v>170</v>
      </c>
      <c r="C44" s="15" t="s">
        <v>24</v>
      </c>
      <c r="D44" s="15" t="s">
        <v>171</v>
      </c>
      <c r="E44" s="15" t="s">
        <v>172</v>
      </c>
      <c r="F44" s="16" t="s">
        <v>173</v>
      </c>
      <c r="G44" s="17">
        <f t="shared" si="3"/>
        <v>18</v>
      </c>
      <c r="H44" s="18">
        <v>18</v>
      </c>
      <c r="I44" s="27"/>
      <c r="J44" s="27"/>
      <c r="K44" s="14">
        <v>0</v>
      </c>
      <c r="L44" s="28">
        <v>0</v>
      </c>
      <c r="M44" s="17">
        <v>18</v>
      </c>
      <c r="N44" s="14">
        <f>SUM(G44:G45)</f>
        <v>71.74</v>
      </c>
      <c r="O44" s="15" t="s">
        <v>28</v>
      </c>
      <c r="P44" s="15" t="s">
        <v>162</v>
      </c>
      <c r="Q44" s="15" t="s">
        <v>121</v>
      </c>
      <c r="R44" s="15" t="s">
        <v>172</v>
      </c>
      <c r="S44" s="14" t="s">
        <v>174</v>
      </c>
      <c r="T44" s="15" t="s">
        <v>39</v>
      </c>
    </row>
    <row r="45" s="3" customFormat="1" ht="53" customHeight="1" spans="1:20">
      <c r="A45" s="14">
        <v>41</v>
      </c>
      <c r="B45" s="15" t="s">
        <v>175</v>
      </c>
      <c r="C45" s="15" t="s">
        <v>24</v>
      </c>
      <c r="D45" s="15"/>
      <c r="E45" s="15" t="s">
        <v>176</v>
      </c>
      <c r="F45" s="16" t="s">
        <v>177</v>
      </c>
      <c r="G45" s="17">
        <f t="shared" si="3"/>
        <v>53.74</v>
      </c>
      <c r="H45" s="18">
        <v>53.74</v>
      </c>
      <c r="I45" s="27"/>
      <c r="J45" s="27"/>
      <c r="K45" s="14">
        <v>0</v>
      </c>
      <c r="L45" s="17">
        <v>0</v>
      </c>
      <c r="M45" s="17">
        <v>53.74</v>
      </c>
      <c r="N45" s="14"/>
      <c r="O45" s="15" t="s">
        <v>28</v>
      </c>
      <c r="P45" s="15" t="s">
        <v>162</v>
      </c>
      <c r="Q45" s="15" t="s">
        <v>178</v>
      </c>
      <c r="R45" s="15" t="s">
        <v>176</v>
      </c>
      <c r="S45" s="14" t="s">
        <v>179</v>
      </c>
      <c r="T45" s="15" t="s">
        <v>144</v>
      </c>
    </row>
    <row r="46" s="3" customFormat="1" ht="25" customHeight="1" spans="1:20">
      <c r="A46" s="14">
        <v>42</v>
      </c>
      <c r="B46" s="15" t="s">
        <v>180</v>
      </c>
      <c r="C46" s="15" t="s">
        <v>24</v>
      </c>
      <c r="D46" s="15" t="s">
        <v>181</v>
      </c>
      <c r="E46" s="15" t="s">
        <v>182</v>
      </c>
      <c r="F46" s="16" t="s">
        <v>183</v>
      </c>
      <c r="G46" s="17">
        <f t="shared" ref="G46:G51" si="4">H46</f>
        <v>11.3</v>
      </c>
      <c r="H46" s="18">
        <v>11.3</v>
      </c>
      <c r="I46" s="27"/>
      <c r="J46" s="27"/>
      <c r="K46" s="14">
        <v>0</v>
      </c>
      <c r="L46" s="28">
        <v>0</v>
      </c>
      <c r="M46" s="19">
        <f>SUM(H46:H49)</f>
        <v>43.75</v>
      </c>
      <c r="N46" s="15">
        <f>SUM(G46:G49)</f>
        <v>43.75</v>
      </c>
      <c r="O46" s="15" t="s">
        <v>28</v>
      </c>
      <c r="P46" s="15" t="s">
        <v>162</v>
      </c>
      <c r="Q46" s="15" t="s">
        <v>184</v>
      </c>
      <c r="R46" s="14" t="s">
        <v>182</v>
      </c>
      <c r="S46" s="14" t="s">
        <v>185</v>
      </c>
      <c r="T46" s="15" t="s">
        <v>186</v>
      </c>
    </row>
    <row r="47" s="3" customFormat="1" ht="25" customHeight="1" spans="1:20">
      <c r="A47" s="14">
        <v>43</v>
      </c>
      <c r="B47" s="15"/>
      <c r="C47" s="15"/>
      <c r="D47" s="15"/>
      <c r="E47" s="15"/>
      <c r="F47" s="16" t="s">
        <v>187</v>
      </c>
      <c r="G47" s="17">
        <f t="shared" si="4"/>
        <v>8.35</v>
      </c>
      <c r="H47" s="18">
        <v>8.35</v>
      </c>
      <c r="I47" s="27"/>
      <c r="J47" s="27"/>
      <c r="K47" s="14">
        <v>0</v>
      </c>
      <c r="L47" s="17">
        <v>0</v>
      </c>
      <c r="M47" s="19"/>
      <c r="N47" s="15"/>
      <c r="O47" s="15" t="s">
        <v>28</v>
      </c>
      <c r="P47" s="15" t="s">
        <v>162</v>
      </c>
      <c r="Q47" s="15" t="s">
        <v>184</v>
      </c>
      <c r="R47" s="14" t="s">
        <v>182</v>
      </c>
      <c r="S47" s="14" t="s">
        <v>185</v>
      </c>
      <c r="T47" s="15"/>
    </row>
    <row r="48" s="3" customFormat="1" ht="25" customHeight="1" spans="1:20">
      <c r="A48" s="14">
        <v>44</v>
      </c>
      <c r="B48" s="15"/>
      <c r="C48" s="15"/>
      <c r="D48" s="15"/>
      <c r="E48" s="15"/>
      <c r="F48" s="16" t="s">
        <v>188</v>
      </c>
      <c r="G48" s="17">
        <f t="shared" si="4"/>
        <v>1.6</v>
      </c>
      <c r="H48" s="18">
        <v>1.6</v>
      </c>
      <c r="I48" s="27"/>
      <c r="J48" s="27"/>
      <c r="K48" s="14">
        <v>0</v>
      </c>
      <c r="L48" s="28">
        <v>0</v>
      </c>
      <c r="M48" s="19"/>
      <c r="N48" s="15"/>
      <c r="O48" s="15" t="s">
        <v>28</v>
      </c>
      <c r="P48" s="15" t="s">
        <v>162</v>
      </c>
      <c r="Q48" s="15" t="s">
        <v>189</v>
      </c>
      <c r="R48" s="14" t="s">
        <v>182</v>
      </c>
      <c r="S48" s="14" t="s">
        <v>185</v>
      </c>
      <c r="T48" s="15"/>
    </row>
    <row r="49" s="3" customFormat="1" ht="39" customHeight="1" spans="1:20">
      <c r="A49" s="14">
        <v>45</v>
      </c>
      <c r="B49" s="15"/>
      <c r="C49" s="15"/>
      <c r="D49" s="15"/>
      <c r="E49" s="15"/>
      <c r="F49" s="16" t="s">
        <v>190</v>
      </c>
      <c r="G49" s="17">
        <f t="shared" si="4"/>
        <v>22.5</v>
      </c>
      <c r="H49" s="18">
        <v>22.5</v>
      </c>
      <c r="I49" s="27"/>
      <c r="J49" s="27"/>
      <c r="K49" s="14">
        <v>0</v>
      </c>
      <c r="L49" s="17">
        <v>0</v>
      </c>
      <c r="M49" s="19"/>
      <c r="N49" s="15"/>
      <c r="O49" s="15" t="s">
        <v>28</v>
      </c>
      <c r="P49" s="15" t="s">
        <v>162</v>
      </c>
      <c r="Q49" s="15" t="s">
        <v>178</v>
      </c>
      <c r="R49" s="14" t="s">
        <v>182</v>
      </c>
      <c r="S49" s="14" t="s">
        <v>185</v>
      </c>
      <c r="T49" s="15"/>
    </row>
    <row r="50" s="3" customFormat="1" ht="39" customHeight="1" spans="1:20">
      <c r="A50" s="14">
        <v>46</v>
      </c>
      <c r="B50" s="15" t="s">
        <v>191</v>
      </c>
      <c r="C50" s="15" t="s">
        <v>24</v>
      </c>
      <c r="D50" s="15" t="s">
        <v>192</v>
      </c>
      <c r="E50" s="15" t="s">
        <v>193</v>
      </c>
      <c r="F50" s="16" t="s">
        <v>194</v>
      </c>
      <c r="G50" s="17">
        <f t="shared" si="4"/>
        <v>81.49</v>
      </c>
      <c r="H50" s="18">
        <v>81.49</v>
      </c>
      <c r="I50" s="27"/>
      <c r="J50" s="27"/>
      <c r="K50" s="14">
        <v>0</v>
      </c>
      <c r="L50" s="28">
        <v>0</v>
      </c>
      <c r="M50" s="17">
        <v>81.49</v>
      </c>
      <c r="N50" s="14">
        <f>SUM(G50:G51)</f>
        <v>127.78</v>
      </c>
      <c r="O50" s="15" t="s">
        <v>28</v>
      </c>
      <c r="P50" s="15" t="s">
        <v>70</v>
      </c>
      <c r="Q50" s="15" t="s">
        <v>195</v>
      </c>
      <c r="R50" s="15" t="s">
        <v>193</v>
      </c>
      <c r="S50" s="14" t="s">
        <v>196</v>
      </c>
      <c r="T50" s="15" t="s">
        <v>144</v>
      </c>
    </row>
    <row r="51" s="3" customFormat="1" ht="50" customHeight="1" spans="1:20">
      <c r="A51" s="14">
        <v>47</v>
      </c>
      <c r="B51" s="15" t="s">
        <v>197</v>
      </c>
      <c r="C51" s="15" t="s">
        <v>24</v>
      </c>
      <c r="D51" s="15"/>
      <c r="E51" s="15" t="s">
        <v>198</v>
      </c>
      <c r="F51" s="16" t="s">
        <v>199</v>
      </c>
      <c r="G51" s="17">
        <f t="shared" si="4"/>
        <v>46.29</v>
      </c>
      <c r="H51" s="18">
        <v>46.29</v>
      </c>
      <c r="I51" s="27"/>
      <c r="J51" s="32"/>
      <c r="K51" s="14">
        <v>0</v>
      </c>
      <c r="L51" s="17">
        <v>0</v>
      </c>
      <c r="M51" s="17">
        <v>46.29</v>
      </c>
      <c r="N51" s="14"/>
      <c r="O51" s="15" t="s">
        <v>28</v>
      </c>
      <c r="P51" s="15" t="s">
        <v>70</v>
      </c>
      <c r="Q51" s="15" t="s">
        <v>195</v>
      </c>
      <c r="R51" s="15" t="s">
        <v>198</v>
      </c>
      <c r="S51" s="14" t="s">
        <v>200</v>
      </c>
      <c r="T51" s="15" t="s">
        <v>201</v>
      </c>
    </row>
    <row r="52" s="3" customFormat="1" ht="41" customHeight="1" spans="1:20">
      <c r="A52" s="14">
        <v>48</v>
      </c>
      <c r="B52" s="15" t="s">
        <v>202</v>
      </c>
      <c r="C52" s="15" t="s">
        <v>24</v>
      </c>
      <c r="D52" s="15" t="s">
        <v>203</v>
      </c>
      <c r="E52" s="15" t="s">
        <v>204</v>
      </c>
      <c r="F52" s="16" t="s">
        <v>205</v>
      </c>
      <c r="G52" s="17">
        <f t="shared" ref="G52:G56" si="5">H52</f>
        <v>34</v>
      </c>
      <c r="H52" s="18">
        <v>34</v>
      </c>
      <c r="I52" s="27"/>
      <c r="J52" s="32"/>
      <c r="K52" s="14">
        <v>0</v>
      </c>
      <c r="L52" s="17">
        <v>0</v>
      </c>
      <c r="M52" s="17">
        <f>SUM(G52:G54)</f>
        <v>99.8</v>
      </c>
      <c r="N52" s="15">
        <f>SUM(G52:G56)</f>
        <v>159.58</v>
      </c>
      <c r="O52" s="15" t="s">
        <v>28</v>
      </c>
      <c r="P52" s="15" t="s">
        <v>70</v>
      </c>
      <c r="Q52" s="15" t="s">
        <v>206</v>
      </c>
      <c r="R52" s="14" t="s">
        <v>204</v>
      </c>
      <c r="S52" s="14" t="s">
        <v>207</v>
      </c>
      <c r="T52" s="15" t="s">
        <v>57</v>
      </c>
    </row>
    <row r="53" s="3" customFormat="1" ht="41" customHeight="1" spans="1:20">
      <c r="A53" s="14">
        <v>49</v>
      </c>
      <c r="B53" s="15"/>
      <c r="C53" s="15"/>
      <c r="D53" s="15"/>
      <c r="E53" s="15"/>
      <c r="F53" s="16" t="s">
        <v>208</v>
      </c>
      <c r="G53" s="17">
        <v>53.8</v>
      </c>
      <c r="H53" s="18">
        <v>53.8</v>
      </c>
      <c r="I53" s="27"/>
      <c r="J53" s="32"/>
      <c r="K53" s="14">
        <v>0</v>
      </c>
      <c r="L53" s="17">
        <v>0</v>
      </c>
      <c r="M53" s="17"/>
      <c r="N53" s="15"/>
      <c r="O53" s="15" t="s">
        <v>28</v>
      </c>
      <c r="P53" s="15" t="s">
        <v>70</v>
      </c>
      <c r="Q53" s="15" t="s">
        <v>206</v>
      </c>
      <c r="R53" s="14" t="s">
        <v>204</v>
      </c>
      <c r="S53" s="14" t="s">
        <v>207</v>
      </c>
      <c r="T53" s="15"/>
    </row>
    <row r="54" s="3" customFormat="1" ht="30" customHeight="1" spans="1:20">
      <c r="A54" s="14">
        <v>50</v>
      </c>
      <c r="B54" s="15"/>
      <c r="C54" s="15"/>
      <c r="D54" s="15"/>
      <c r="E54" s="15"/>
      <c r="F54" s="16" t="s">
        <v>209</v>
      </c>
      <c r="G54" s="17">
        <f t="shared" si="5"/>
        <v>12</v>
      </c>
      <c r="H54" s="18">
        <v>12</v>
      </c>
      <c r="I54" s="27"/>
      <c r="J54" s="32"/>
      <c r="K54" s="14">
        <v>0</v>
      </c>
      <c r="L54" s="17">
        <v>0</v>
      </c>
      <c r="M54" s="17"/>
      <c r="N54" s="15"/>
      <c r="O54" s="15" t="s">
        <v>28</v>
      </c>
      <c r="P54" s="15" t="s">
        <v>70</v>
      </c>
      <c r="Q54" s="15" t="s">
        <v>206</v>
      </c>
      <c r="R54" s="14" t="s">
        <v>204</v>
      </c>
      <c r="S54" s="14" t="s">
        <v>207</v>
      </c>
      <c r="T54" s="15"/>
    </row>
    <row r="55" s="3" customFormat="1" ht="30" customHeight="1" spans="1:20">
      <c r="A55" s="14">
        <v>51</v>
      </c>
      <c r="B55" s="15" t="s">
        <v>210</v>
      </c>
      <c r="C55" s="15" t="s">
        <v>146</v>
      </c>
      <c r="D55" s="15"/>
      <c r="E55" s="15" t="s">
        <v>211</v>
      </c>
      <c r="F55" s="16" t="s">
        <v>212</v>
      </c>
      <c r="G55" s="17">
        <f t="shared" si="5"/>
        <v>50.79</v>
      </c>
      <c r="H55" s="20">
        <v>50.79</v>
      </c>
      <c r="I55" s="14"/>
      <c r="J55" s="14"/>
      <c r="K55" s="14">
        <v>0</v>
      </c>
      <c r="L55" s="14">
        <v>0</v>
      </c>
      <c r="M55" s="14">
        <f>SUM(G55:G56)</f>
        <v>59.78</v>
      </c>
      <c r="N55" s="15"/>
      <c r="O55" s="15" t="s">
        <v>28</v>
      </c>
      <c r="P55" s="15" t="s">
        <v>70</v>
      </c>
      <c r="Q55" s="15" t="s">
        <v>213</v>
      </c>
      <c r="R55" s="14" t="s">
        <v>211</v>
      </c>
      <c r="S55" s="14" t="s">
        <v>214</v>
      </c>
      <c r="T55" s="15" t="s">
        <v>39</v>
      </c>
    </row>
    <row r="56" s="3" customFormat="1" ht="30" customHeight="1" spans="1:20">
      <c r="A56" s="14">
        <v>52</v>
      </c>
      <c r="B56" s="15"/>
      <c r="C56" s="15" t="s">
        <v>146</v>
      </c>
      <c r="D56" s="15"/>
      <c r="E56" s="15"/>
      <c r="F56" s="16" t="s">
        <v>215</v>
      </c>
      <c r="G56" s="17">
        <f t="shared" si="5"/>
        <v>8.99</v>
      </c>
      <c r="H56" s="20">
        <v>8.99</v>
      </c>
      <c r="I56" s="14"/>
      <c r="J56" s="14"/>
      <c r="K56" s="14">
        <v>0</v>
      </c>
      <c r="L56" s="17">
        <v>0</v>
      </c>
      <c r="M56" s="14"/>
      <c r="N56" s="15"/>
      <c r="O56" s="15" t="s">
        <v>28</v>
      </c>
      <c r="P56" s="15" t="s">
        <v>70</v>
      </c>
      <c r="Q56" s="15" t="s">
        <v>213</v>
      </c>
      <c r="R56" s="14" t="s">
        <v>211</v>
      </c>
      <c r="S56" s="14" t="s">
        <v>214</v>
      </c>
      <c r="T56" s="15"/>
    </row>
    <row r="57" s="3" customFormat="1" ht="52" customHeight="1" spans="1:20">
      <c r="A57" s="14">
        <v>53</v>
      </c>
      <c r="B57" s="15" t="s">
        <v>216</v>
      </c>
      <c r="C57" s="15" t="s">
        <v>24</v>
      </c>
      <c r="D57" s="15" t="s">
        <v>217</v>
      </c>
      <c r="E57" s="15" t="s">
        <v>218</v>
      </c>
      <c r="F57" s="16" t="s">
        <v>219</v>
      </c>
      <c r="G57" s="17">
        <f t="shared" ref="G57:G64" si="6">H57</f>
        <v>50.94</v>
      </c>
      <c r="H57" s="18">
        <v>50.94</v>
      </c>
      <c r="I57" s="27"/>
      <c r="J57" s="27"/>
      <c r="K57" s="14">
        <v>0</v>
      </c>
      <c r="L57" s="14">
        <v>0</v>
      </c>
      <c r="M57" s="19">
        <v>52.15</v>
      </c>
      <c r="N57" s="14">
        <f>SUM(G57:G60)</f>
        <v>79.85</v>
      </c>
      <c r="O57" s="15" t="s">
        <v>28</v>
      </c>
      <c r="P57" s="16" t="s">
        <v>220</v>
      </c>
      <c r="Q57" s="15" t="s">
        <v>221</v>
      </c>
      <c r="R57" s="14" t="s">
        <v>218</v>
      </c>
      <c r="S57" s="14" t="s">
        <v>222</v>
      </c>
      <c r="T57" s="15" t="s">
        <v>39</v>
      </c>
    </row>
    <row r="58" s="3" customFormat="1" ht="25" customHeight="1" spans="1:20">
      <c r="A58" s="14">
        <v>54</v>
      </c>
      <c r="B58" s="15"/>
      <c r="C58" s="15"/>
      <c r="D58" s="15"/>
      <c r="E58" s="15"/>
      <c r="F58" s="16" t="s">
        <v>223</v>
      </c>
      <c r="G58" s="17">
        <f t="shared" si="6"/>
        <v>1.21</v>
      </c>
      <c r="H58" s="18">
        <v>1.21</v>
      </c>
      <c r="I58" s="27"/>
      <c r="J58" s="27"/>
      <c r="K58" s="14">
        <v>0</v>
      </c>
      <c r="L58" s="17">
        <v>0</v>
      </c>
      <c r="M58" s="19"/>
      <c r="N58" s="14"/>
      <c r="O58" s="15" t="s">
        <v>28</v>
      </c>
      <c r="P58" s="16" t="s">
        <v>220</v>
      </c>
      <c r="Q58" s="15" t="s">
        <v>221</v>
      </c>
      <c r="R58" s="14" t="s">
        <v>218</v>
      </c>
      <c r="S58" s="14" t="s">
        <v>222</v>
      </c>
      <c r="T58" s="15"/>
    </row>
    <row r="59" s="3" customFormat="1" ht="30" customHeight="1" spans="1:20">
      <c r="A59" s="14">
        <v>55</v>
      </c>
      <c r="B59" s="15" t="s">
        <v>224</v>
      </c>
      <c r="C59" s="15" t="s">
        <v>24</v>
      </c>
      <c r="D59" s="15"/>
      <c r="E59" s="15" t="s">
        <v>225</v>
      </c>
      <c r="F59" s="16" t="s">
        <v>226</v>
      </c>
      <c r="G59" s="17">
        <f t="shared" si="6"/>
        <v>3.39</v>
      </c>
      <c r="H59" s="18">
        <v>3.39</v>
      </c>
      <c r="I59" s="27"/>
      <c r="J59" s="27"/>
      <c r="K59" s="14">
        <v>0</v>
      </c>
      <c r="L59" s="14">
        <v>0</v>
      </c>
      <c r="M59" s="19">
        <f>G59+G60</f>
        <v>27.7</v>
      </c>
      <c r="N59" s="14"/>
      <c r="O59" s="15" t="s">
        <v>28</v>
      </c>
      <c r="P59" s="15" t="s">
        <v>221</v>
      </c>
      <c r="Q59" s="16" t="s">
        <v>227</v>
      </c>
      <c r="R59" s="14" t="s">
        <v>225</v>
      </c>
      <c r="S59" s="14" t="s">
        <v>228</v>
      </c>
      <c r="T59" s="15" t="s">
        <v>229</v>
      </c>
    </row>
    <row r="60" s="3" customFormat="1" ht="37" customHeight="1" spans="1:20">
      <c r="A60" s="14">
        <v>56</v>
      </c>
      <c r="B60" s="15"/>
      <c r="C60" s="15" t="s">
        <v>24</v>
      </c>
      <c r="D60" s="15"/>
      <c r="E60" s="15"/>
      <c r="F60" s="16" t="s">
        <v>230</v>
      </c>
      <c r="G60" s="17">
        <f t="shared" si="6"/>
        <v>24.31</v>
      </c>
      <c r="H60" s="18">
        <v>24.31</v>
      </c>
      <c r="I60" s="27"/>
      <c r="J60" s="27"/>
      <c r="K60" s="14">
        <v>0</v>
      </c>
      <c r="L60" s="17">
        <v>0</v>
      </c>
      <c r="M60" s="19"/>
      <c r="N60" s="14"/>
      <c r="O60" s="15" t="s">
        <v>28</v>
      </c>
      <c r="P60" s="16" t="s">
        <v>231</v>
      </c>
      <c r="Q60" s="15" t="s">
        <v>232</v>
      </c>
      <c r="R60" s="14" t="s">
        <v>225</v>
      </c>
      <c r="S60" s="14" t="s">
        <v>228</v>
      </c>
      <c r="T60" s="15"/>
    </row>
    <row r="61" s="3" customFormat="1" ht="51" customHeight="1" spans="1:20">
      <c r="A61" s="14">
        <v>57</v>
      </c>
      <c r="B61" s="15" t="s">
        <v>233</v>
      </c>
      <c r="C61" s="15" t="s">
        <v>24</v>
      </c>
      <c r="D61" s="15" t="s">
        <v>234</v>
      </c>
      <c r="E61" s="15" t="s">
        <v>235</v>
      </c>
      <c r="F61" s="16" t="s">
        <v>236</v>
      </c>
      <c r="G61" s="17">
        <f t="shared" si="6"/>
        <v>47.99</v>
      </c>
      <c r="H61" s="18">
        <v>47.99</v>
      </c>
      <c r="I61" s="27"/>
      <c r="J61" s="27"/>
      <c r="K61" s="14">
        <v>0</v>
      </c>
      <c r="L61" s="14">
        <v>0</v>
      </c>
      <c r="M61" s="19">
        <v>47.99</v>
      </c>
      <c r="N61" s="15">
        <f>SUM(G61:G61)</f>
        <v>47.99</v>
      </c>
      <c r="O61" s="15" t="s">
        <v>28</v>
      </c>
      <c r="P61" s="15" t="s">
        <v>221</v>
      </c>
      <c r="Q61" s="16" t="s">
        <v>220</v>
      </c>
      <c r="R61" s="14" t="s">
        <v>235</v>
      </c>
      <c r="S61" s="14" t="s">
        <v>237</v>
      </c>
      <c r="T61" s="15" t="s">
        <v>39</v>
      </c>
    </row>
    <row r="62" s="3" customFormat="1" ht="53" customHeight="1" spans="1:20">
      <c r="A62" s="14">
        <v>58</v>
      </c>
      <c r="B62" s="15" t="s">
        <v>238</v>
      </c>
      <c r="C62" s="15" t="s">
        <v>24</v>
      </c>
      <c r="D62" s="15" t="s">
        <v>239</v>
      </c>
      <c r="E62" s="15" t="s">
        <v>240</v>
      </c>
      <c r="F62" s="25" t="s">
        <v>241</v>
      </c>
      <c r="G62" s="17">
        <f t="shared" si="6"/>
        <v>16.31</v>
      </c>
      <c r="H62" s="18">
        <v>16.31</v>
      </c>
      <c r="I62" s="27"/>
      <c r="J62" s="27"/>
      <c r="K62" s="14">
        <v>0</v>
      </c>
      <c r="L62" s="17">
        <v>0</v>
      </c>
      <c r="M62" s="19">
        <v>51.65</v>
      </c>
      <c r="N62" s="15">
        <f>SUM(G62:G64)</f>
        <v>51.65</v>
      </c>
      <c r="O62" s="15" t="s">
        <v>28</v>
      </c>
      <c r="P62" s="16" t="s">
        <v>221</v>
      </c>
      <c r="Q62" s="15" t="s">
        <v>121</v>
      </c>
      <c r="R62" s="14" t="s">
        <v>240</v>
      </c>
      <c r="S62" s="14" t="s">
        <v>242</v>
      </c>
      <c r="T62" s="15" t="s">
        <v>144</v>
      </c>
    </row>
    <row r="63" s="3" customFormat="1" ht="53" customHeight="1" spans="1:20">
      <c r="A63" s="14">
        <v>59</v>
      </c>
      <c r="B63" s="15"/>
      <c r="C63" s="15"/>
      <c r="D63" s="15"/>
      <c r="E63" s="15"/>
      <c r="F63" s="25" t="s">
        <v>243</v>
      </c>
      <c r="G63" s="17">
        <f t="shared" si="6"/>
        <v>29.34</v>
      </c>
      <c r="H63" s="26">
        <v>29.34</v>
      </c>
      <c r="I63" s="33"/>
      <c r="J63" s="33"/>
      <c r="K63" s="14">
        <v>0</v>
      </c>
      <c r="L63" s="14">
        <v>0</v>
      </c>
      <c r="M63" s="19"/>
      <c r="N63" s="15"/>
      <c r="O63" s="15" t="s">
        <v>28</v>
      </c>
      <c r="P63" s="25" t="s">
        <v>221</v>
      </c>
      <c r="Q63" s="25" t="s">
        <v>121</v>
      </c>
      <c r="R63" s="14" t="s">
        <v>240</v>
      </c>
      <c r="S63" s="14" t="s">
        <v>242</v>
      </c>
      <c r="T63" s="15"/>
    </row>
    <row r="64" s="3" customFormat="1" ht="32" customHeight="1" spans="1:20">
      <c r="A64" s="14">
        <v>60</v>
      </c>
      <c r="B64" s="15"/>
      <c r="C64" s="15"/>
      <c r="D64" s="15"/>
      <c r="E64" s="15"/>
      <c r="F64" s="25" t="s">
        <v>244</v>
      </c>
      <c r="G64" s="17">
        <f t="shared" si="6"/>
        <v>6</v>
      </c>
      <c r="H64" s="26">
        <v>6</v>
      </c>
      <c r="I64" s="33"/>
      <c r="J64" s="33"/>
      <c r="K64" s="14">
        <v>0</v>
      </c>
      <c r="L64" s="17">
        <v>0</v>
      </c>
      <c r="M64" s="19"/>
      <c r="N64" s="15"/>
      <c r="O64" s="15" t="s">
        <v>28</v>
      </c>
      <c r="P64" s="25" t="s">
        <v>221</v>
      </c>
      <c r="Q64" s="25" t="s">
        <v>121</v>
      </c>
      <c r="R64" s="14" t="s">
        <v>240</v>
      </c>
      <c r="S64" s="14" t="s">
        <v>242</v>
      </c>
      <c r="T64" s="15"/>
    </row>
    <row r="65" ht="54" customHeight="1" spans="1:20">
      <c r="A65" s="14">
        <v>61</v>
      </c>
      <c r="B65" s="15" t="s">
        <v>245</v>
      </c>
      <c r="C65" s="15" t="s">
        <v>246</v>
      </c>
      <c r="D65" s="15" t="s">
        <v>247</v>
      </c>
      <c r="E65" s="15" t="s">
        <v>248</v>
      </c>
      <c r="F65" s="15" t="s">
        <v>249</v>
      </c>
      <c r="G65" s="15">
        <v>80</v>
      </c>
      <c r="H65" s="38">
        <v>80</v>
      </c>
      <c r="I65" s="15"/>
      <c r="J65" s="15"/>
      <c r="K65" s="14">
        <v>0</v>
      </c>
      <c r="L65" s="17">
        <v>0</v>
      </c>
      <c r="M65" s="15"/>
      <c r="N65" s="15"/>
      <c r="O65" s="15" t="s">
        <v>28</v>
      </c>
      <c r="P65" s="15" t="s">
        <v>250</v>
      </c>
      <c r="Q65" s="39" t="s">
        <v>30</v>
      </c>
      <c r="R65" s="15"/>
      <c r="S65" s="15"/>
      <c r="T65" s="15"/>
    </row>
    <row r="66" ht="54" customHeight="1" spans="1:20">
      <c r="A66" s="14">
        <v>62</v>
      </c>
      <c r="B66" s="15" t="s">
        <v>245</v>
      </c>
      <c r="C66" s="15" t="s">
        <v>246</v>
      </c>
      <c r="D66" s="15" t="s">
        <v>251</v>
      </c>
      <c r="E66" s="15" t="s">
        <v>252</v>
      </c>
      <c r="F66" s="15" t="s">
        <v>253</v>
      </c>
      <c r="G66" s="15">
        <v>211</v>
      </c>
      <c r="H66" s="38">
        <v>211</v>
      </c>
      <c r="I66" s="15"/>
      <c r="J66" s="15"/>
      <c r="K66" s="14">
        <v>0</v>
      </c>
      <c r="L66" s="17">
        <v>0</v>
      </c>
      <c r="M66" s="15"/>
      <c r="N66" s="15"/>
      <c r="O66" s="15" t="s">
        <v>28</v>
      </c>
      <c r="P66" s="15" t="s">
        <v>250</v>
      </c>
      <c r="Q66" s="39" t="s">
        <v>30</v>
      </c>
      <c r="R66" s="15"/>
      <c r="S66" s="15"/>
      <c r="T66" s="15"/>
    </row>
    <row r="67" ht="24" spans="1:20">
      <c r="A67" s="14">
        <v>63</v>
      </c>
      <c r="B67" s="15" t="s">
        <v>254</v>
      </c>
      <c r="C67" s="15" t="s">
        <v>246</v>
      </c>
      <c r="D67" s="15" t="s">
        <v>181</v>
      </c>
      <c r="E67" s="15" t="s">
        <v>255</v>
      </c>
      <c r="F67" s="15" t="s">
        <v>256</v>
      </c>
      <c r="G67" s="15">
        <v>60</v>
      </c>
      <c r="H67" s="38">
        <v>50</v>
      </c>
      <c r="I67" s="15"/>
      <c r="J67" s="15"/>
      <c r="K67" s="15">
        <v>10</v>
      </c>
      <c r="L67" s="17">
        <v>0</v>
      </c>
      <c r="M67" s="15"/>
      <c r="N67" s="15"/>
      <c r="O67" s="15" t="s">
        <v>28</v>
      </c>
      <c r="P67" s="15" t="s">
        <v>250</v>
      </c>
      <c r="Q67" s="39" t="s">
        <v>30</v>
      </c>
      <c r="R67" s="15"/>
      <c r="S67" s="15"/>
      <c r="T67" s="15"/>
    </row>
    <row r="68" ht="24" spans="1:20">
      <c r="A68" s="14">
        <v>64</v>
      </c>
      <c r="B68" s="15" t="s">
        <v>254</v>
      </c>
      <c r="C68" s="15" t="s">
        <v>246</v>
      </c>
      <c r="D68" s="15" t="s">
        <v>181</v>
      </c>
      <c r="E68" s="15" t="s">
        <v>257</v>
      </c>
      <c r="F68" s="15" t="s">
        <v>256</v>
      </c>
      <c r="G68" s="15">
        <v>60</v>
      </c>
      <c r="H68" s="38">
        <v>50</v>
      </c>
      <c r="I68" s="15"/>
      <c r="J68" s="15"/>
      <c r="K68" s="15">
        <v>10</v>
      </c>
      <c r="L68" s="17">
        <v>0</v>
      </c>
      <c r="M68" s="15"/>
      <c r="N68" s="15"/>
      <c r="O68" s="15" t="s">
        <v>28</v>
      </c>
      <c r="P68" s="15" t="s">
        <v>250</v>
      </c>
      <c r="Q68" s="39" t="s">
        <v>30</v>
      </c>
      <c r="R68" s="15"/>
      <c r="S68" s="15"/>
      <c r="T68" s="15"/>
    </row>
    <row r="69" ht="24" spans="1:20">
      <c r="A69" s="14">
        <v>65</v>
      </c>
      <c r="B69" s="15" t="s">
        <v>254</v>
      </c>
      <c r="C69" s="15" t="s">
        <v>246</v>
      </c>
      <c r="D69" s="15" t="s">
        <v>136</v>
      </c>
      <c r="E69" s="15" t="s">
        <v>258</v>
      </c>
      <c r="F69" s="15" t="s">
        <v>259</v>
      </c>
      <c r="G69" s="15">
        <v>60</v>
      </c>
      <c r="H69" s="38">
        <v>50</v>
      </c>
      <c r="I69" s="15"/>
      <c r="J69" s="15"/>
      <c r="K69" s="15">
        <v>10</v>
      </c>
      <c r="L69" s="17">
        <v>0</v>
      </c>
      <c r="M69" s="15"/>
      <c r="N69" s="15"/>
      <c r="O69" s="15" t="s">
        <v>28</v>
      </c>
      <c r="P69" s="15" t="s">
        <v>250</v>
      </c>
      <c r="Q69" s="39" t="s">
        <v>30</v>
      </c>
      <c r="R69" s="15"/>
      <c r="S69" s="15"/>
      <c r="T69" s="15"/>
    </row>
    <row r="70" ht="24" spans="1:20">
      <c r="A70" s="14">
        <v>66</v>
      </c>
      <c r="B70" s="15" t="s">
        <v>254</v>
      </c>
      <c r="C70" s="15" t="s">
        <v>246</v>
      </c>
      <c r="D70" s="15" t="s">
        <v>136</v>
      </c>
      <c r="E70" s="15" t="s">
        <v>155</v>
      </c>
      <c r="F70" s="15" t="s">
        <v>259</v>
      </c>
      <c r="G70" s="15">
        <v>60</v>
      </c>
      <c r="H70" s="38">
        <v>50</v>
      </c>
      <c r="I70" s="15"/>
      <c r="J70" s="15"/>
      <c r="K70" s="15">
        <v>10</v>
      </c>
      <c r="L70" s="17">
        <v>0</v>
      </c>
      <c r="M70" s="15"/>
      <c r="N70" s="15"/>
      <c r="O70" s="15" t="s">
        <v>28</v>
      </c>
      <c r="P70" s="15" t="s">
        <v>250</v>
      </c>
      <c r="Q70" s="39" t="s">
        <v>30</v>
      </c>
      <c r="R70" s="15"/>
      <c r="S70" s="15"/>
      <c r="T70" s="15"/>
    </row>
    <row r="71" ht="24" spans="1:20">
      <c r="A71" s="14">
        <v>67</v>
      </c>
      <c r="B71" s="15" t="s">
        <v>254</v>
      </c>
      <c r="C71" s="15" t="s">
        <v>246</v>
      </c>
      <c r="D71" s="15" t="s">
        <v>136</v>
      </c>
      <c r="E71" s="15" t="s">
        <v>260</v>
      </c>
      <c r="F71" s="15" t="s">
        <v>259</v>
      </c>
      <c r="G71" s="15">
        <v>60</v>
      </c>
      <c r="H71" s="38">
        <v>50</v>
      </c>
      <c r="I71" s="15"/>
      <c r="J71" s="15"/>
      <c r="K71" s="15">
        <v>10</v>
      </c>
      <c r="L71" s="17">
        <v>0</v>
      </c>
      <c r="M71" s="15"/>
      <c r="N71" s="15"/>
      <c r="O71" s="15" t="s">
        <v>28</v>
      </c>
      <c r="P71" s="15" t="s">
        <v>250</v>
      </c>
      <c r="Q71" s="39" t="s">
        <v>30</v>
      </c>
      <c r="R71" s="15"/>
      <c r="S71" s="15"/>
      <c r="T71" s="15"/>
    </row>
    <row r="72" ht="48" spans="1:20">
      <c r="A72" s="14">
        <v>68</v>
      </c>
      <c r="B72" s="15" t="s">
        <v>254</v>
      </c>
      <c r="C72" s="15" t="s">
        <v>246</v>
      </c>
      <c r="D72" s="15" t="s">
        <v>131</v>
      </c>
      <c r="E72" s="15" t="s">
        <v>261</v>
      </c>
      <c r="F72" s="15" t="s">
        <v>262</v>
      </c>
      <c r="G72" s="15">
        <v>60</v>
      </c>
      <c r="H72" s="38">
        <v>50</v>
      </c>
      <c r="I72" s="15"/>
      <c r="J72" s="15"/>
      <c r="K72" s="15">
        <v>10</v>
      </c>
      <c r="L72" s="17">
        <v>0</v>
      </c>
      <c r="M72" s="15"/>
      <c r="N72" s="15"/>
      <c r="O72" s="15" t="s">
        <v>28</v>
      </c>
      <c r="P72" s="15" t="s">
        <v>250</v>
      </c>
      <c r="Q72" s="39" t="s">
        <v>30</v>
      </c>
      <c r="R72" s="15"/>
      <c r="S72" s="15"/>
      <c r="T72" s="15"/>
    </row>
    <row r="73" ht="48" spans="1:20">
      <c r="A73" s="14">
        <v>69</v>
      </c>
      <c r="B73" s="15" t="s">
        <v>254</v>
      </c>
      <c r="C73" s="15" t="s">
        <v>246</v>
      </c>
      <c r="D73" s="15" t="s">
        <v>131</v>
      </c>
      <c r="E73" s="15" t="s">
        <v>263</v>
      </c>
      <c r="F73" s="15" t="s">
        <v>264</v>
      </c>
      <c r="G73" s="15">
        <v>60</v>
      </c>
      <c r="H73" s="38">
        <v>50</v>
      </c>
      <c r="I73" s="15"/>
      <c r="J73" s="15"/>
      <c r="K73" s="15">
        <v>10</v>
      </c>
      <c r="L73" s="17">
        <v>0</v>
      </c>
      <c r="M73" s="15"/>
      <c r="N73" s="15"/>
      <c r="O73" s="15" t="s">
        <v>28</v>
      </c>
      <c r="P73" s="15" t="s">
        <v>250</v>
      </c>
      <c r="Q73" s="39" t="s">
        <v>30</v>
      </c>
      <c r="R73" s="15"/>
      <c r="S73" s="15"/>
      <c r="T73" s="15"/>
    </row>
    <row r="74" ht="36" spans="1:20">
      <c r="A74" s="14">
        <v>70</v>
      </c>
      <c r="B74" s="15" t="s">
        <v>254</v>
      </c>
      <c r="C74" s="15" t="s">
        <v>246</v>
      </c>
      <c r="D74" s="15" t="s">
        <v>104</v>
      </c>
      <c r="E74" s="15" t="s">
        <v>265</v>
      </c>
      <c r="F74" s="15" t="s">
        <v>266</v>
      </c>
      <c r="G74" s="15">
        <v>60</v>
      </c>
      <c r="H74" s="38">
        <v>50</v>
      </c>
      <c r="I74" s="15"/>
      <c r="J74" s="15"/>
      <c r="K74" s="15">
        <v>10</v>
      </c>
      <c r="L74" s="17">
        <v>0</v>
      </c>
      <c r="M74" s="15"/>
      <c r="N74" s="15"/>
      <c r="O74" s="15" t="s">
        <v>28</v>
      </c>
      <c r="P74" s="15" t="s">
        <v>250</v>
      </c>
      <c r="Q74" s="39" t="s">
        <v>30</v>
      </c>
      <c r="R74" s="15"/>
      <c r="S74" s="15"/>
      <c r="T74" s="15"/>
    </row>
    <row r="75" ht="24" spans="1:20">
      <c r="A75" s="14">
        <v>71</v>
      </c>
      <c r="B75" s="15" t="s">
        <v>254</v>
      </c>
      <c r="C75" s="15" t="s">
        <v>246</v>
      </c>
      <c r="D75" s="15" t="s">
        <v>267</v>
      </c>
      <c r="E75" s="15" t="s">
        <v>268</v>
      </c>
      <c r="F75" s="15" t="s">
        <v>269</v>
      </c>
      <c r="G75" s="15">
        <v>60</v>
      </c>
      <c r="H75" s="38">
        <v>50</v>
      </c>
      <c r="I75" s="15"/>
      <c r="J75" s="15"/>
      <c r="K75" s="15">
        <v>10</v>
      </c>
      <c r="L75" s="17">
        <v>0</v>
      </c>
      <c r="M75" s="15"/>
      <c r="N75" s="15"/>
      <c r="O75" s="15" t="s">
        <v>28</v>
      </c>
      <c r="P75" s="15" t="s">
        <v>250</v>
      </c>
      <c r="Q75" s="39" t="s">
        <v>30</v>
      </c>
      <c r="R75" s="15"/>
      <c r="S75" s="15"/>
      <c r="T75" s="15"/>
    </row>
    <row r="76" ht="24" spans="1:20">
      <c r="A76" s="14">
        <v>72</v>
      </c>
      <c r="B76" s="15" t="s">
        <v>254</v>
      </c>
      <c r="C76" s="15" t="s">
        <v>246</v>
      </c>
      <c r="D76" s="15" t="s">
        <v>270</v>
      </c>
      <c r="E76" s="15" t="s">
        <v>271</v>
      </c>
      <c r="F76" s="15" t="s">
        <v>272</v>
      </c>
      <c r="G76" s="15">
        <v>60</v>
      </c>
      <c r="H76" s="38">
        <v>50</v>
      </c>
      <c r="I76" s="15"/>
      <c r="J76" s="15"/>
      <c r="K76" s="15">
        <v>10</v>
      </c>
      <c r="L76" s="17">
        <v>0</v>
      </c>
      <c r="M76" s="15"/>
      <c r="N76" s="15"/>
      <c r="O76" s="15" t="s">
        <v>28</v>
      </c>
      <c r="P76" s="15" t="s">
        <v>250</v>
      </c>
      <c r="Q76" s="39" t="s">
        <v>30</v>
      </c>
      <c r="R76" s="15"/>
      <c r="S76" s="15"/>
      <c r="T76" s="15"/>
    </row>
    <row r="77" ht="36" spans="1:20">
      <c r="A77" s="14">
        <v>73</v>
      </c>
      <c r="B77" s="15" t="s">
        <v>254</v>
      </c>
      <c r="C77" s="15" t="s">
        <v>246</v>
      </c>
      <c r="D77" s="15" t="s">
        <v>270</v>
      </c>
      <c r="E77" s="15" t="s">
        <v>204</v>
      </c>
      <c r="F77" s="15" t="s">
        <v>273</v>
      </c>
      <c r="G77" s="15">
        <v>60</v>
      </c>
      <c r="H77" s="38">
        <v>50</v>
      </c>
      <c r="I77" s="15"/>
      <c r="J77" s="15"/>
      <c r="K77" s="15">
        <v>10</v>
      </c>
      <c r="L77" s="17">
        <v>0</v>
      </c>
      <c r="M77" s="15"/>
      <c r="N77" s="15"/>
      <c r="O77" s="15" t="s">
        <v>28</v>
      </c>
      <c r="P77" s="15" t="s">
        <v>250</v>
      </c>
      <c r="Q77" s="39" t="s">
        <v>30</v>
      </c>
      <c r="R77" s="15"/>
      <c r="S77" s="15"/>
      <c r="T77" s="15"/>
    </row>
    <row r="78" ht="36" spans="1:20">
      <c r="A78" s="14">
        <v>74</v>
      </c>
      <c r="B78" s="15" t="s">
        <v>254</v>
      </c>
      <c r="C78" s="15" t="s">
        <v>246</v>
      </c>
      <c r="D78" s="15" t="s">
        <v>274</v>
      </c>
      <c r="E78" s="15" t="s">
        <v>275</v>
      </c>
      <c r="F78" s="15" t="s">
        <v>276</v>
      </c>
      <c r="G78" s="15">
        <v>60</v>
      </c>
      <c r="H78" s="38">
        <v>50</v>
      </c>
      <c r="I78" s="15"/>
      <c r="J78" s="15"/>
      <c r="K78" s="15">
        <v>10</v>
      </c>
      <c r="L78" s="17">
        <v>0</v>
      </c>
      <c r="M78" s="15"/>
      <c r="N78" s="15"/>
      <c r="O78" s="15" t="s">
        <v>28</v>
      </c>
      <c r="P78" s="15" t="s">
        <v>250</v>
      </c>
      <c r="Q78" s="39" t="s">
        <v>30</v>
      </c>
      <c r="R78" s="15"/>
      <c r="S78" s="15"/>
      <c r="T78" s="15"/>
    </row>
    <row r="79" ht="36" spans="1:20">
      <c r="A79" s="14">
        <v>75</v>
      </c>
      <c r="B79" s="15" t="s">
        <v>254</v>
      </c>
      <c r="C79" s="15" t="s">
        <v>246</v>
      </c>
      <c r="D79" s="15" t="s">
        <v>274</v>
      </c>
      <c r="E79" s="15" t="s">
        <v>235</v>
      </c>
      <c r="F79" s="15" t="s">
        <v>277</v>
      </c>
      <c r="G79" s="15">
        <v>60</v>
      </c>
      <c r="H79" s="38">
        <v>50</v>
      </c>
      <c r="I79" s="15"/>
      <c r="J79" s="15"/>
      <c r="K79" s="15">
        <v>10</v>
      </c>
      <c r="L79" s="17">
        <v>0</v>
      </c>
      <c r="M79" s="15"/>
      <c r="N79" s="15"/>
      <c r="O79" s="15" t="s">
        <v>28</v>
      </c>
      <c r="P79" s="15" t="s">
        <v>250</v>
      </c>
      <c r="Q79" s="39" t="s">
        <v>30</v>
      </c>
      <c r="R79" s="15"/>
      <c r="S79" s="15"/>
      <c r="T79" s="15"/>
    </row>
    <row r="80" ht="36" spans="1:20">
      <c r="A80" s="14">
        <v>76</v>
      </c>
      <c r="B80" s="15" t="s">
        <v>254</v>
      </c>
      <c r="C80" s="15" t="s">
        <v>246</v>
      </c>
      <c r="D80" s="15" t="s">
        <v>278</v>
      </c>
      <c r="E80" s="15" t="s">
        <v>279</v>
      </c>
      <c r="F80" s="15" t="s">
        <v>280</v>
      </c>
      <c r="G80" s="15">
        <v>60</v>
      </c>
      <c r="H80" s="38">
        <v>50</v>
      </c>
      <c r="I80" s="15"/>
      <c r="J80" s="15"/>
      <c r="K80" s="15">
        <v>10</v>
      </c>
      <c r="L80" s="17">
        <v>0</v>
      </c>
      <c r="M80" s="15"/>
      <c r="N80" s="15"/>
      <c r="O80" s="15" t="s">
        <v>28</v>
      </c>
      <c r="P80" s="15" t="s">
        <v>250</v>
      </c>
      <c r="Q80" s="39" t="s">
        <v>30</v>
      </c>
      <c r="R80" s="15"/>
      <c r="S80" s="15"/>
      <c r="T80" s="15"/>
    </row>
    <row r="81" ht="48" spans="1:20">
      <c r="A81" s="14">
        <v>77</v>
      </c>
      <c r="B81" s="15" t="s">
        <v>254</v>
      </c>
      <c r="C81" s="15" t="s">
        <v>246</v>
      </c>
      <c r="D81" s="15" t="s">
        <v>281</v>
      </c>
      <c r="E81" s="15" t="s">
        <v>282</v>
      </c>
      <c r="F81" s="15" t="s">
        <v>283</v>
      </c>
      <c r="G81" s="15">
        <v>60</v>
      </c>
      <c r="H81" s="38">
        <v>50</v>
      </c>
      <c r="I81" s="15"/>
      <c r="J81" s="15"/>
      <c r="K81" s="15">
        <v>10</v>
      </c>
      <c r="L81" s="17">
        <v>0</v>
      </c>
      <c r="M81" s="15"/>
      <c r="N81" s="15"/>
      <c r="O81" s="15" t="s">
        <v>28</v>
      </c>
      <c r="P81" s="15" t="s">
        <v>250</v>
      </c>
      <c r="Q81" s="39" t="s">
        <v>30</v>
      </c>
      <c r="R81" s="15"/>
      <c r="S81" s="15"/>
      <c r="T81" s="15"/>
    </row>
    <row r="82" ht="60" spans="1:20">
      <c r="A82" s="14">
        <v>78</v>
      </c>
      <c r="B82" s="15" t="s">
        <v>254</v>
      </c>
      <c r="C82" s="15" t="s">
        <v>246</v>
      </c>
      <c r="D82" s="15" t="s">
        <v>284</v>
      </c>
      <c r="E82" s="15" t="s">
        <v>285</v>
      </c>
      <c r="F82" s="15" t="s">
        <v>286</v>
      </c>
      <c r="G82" s="15">
        <v>60</v>
      </c>
      <c r="H82" s="38">
        <v>50</v>
      </c>
      <c r="I82" s="15"/>
      <c r="J82" s="15"/>
      <c r="K82" s="15">
        <v>10</v>
      </c>
      <c r="L82" s="17">
        <v>0</v>
      </c>
      <c r="M82" s="15"/>
      <c r="N82" s="15"/>
      <c r="O82" s="15" t="s">
        <v>28</v>
      </c>
      <c r="P82" s="15" t="s">
        <v>250</v>
      </c>
      <c r="Q82" s="39" t="s">
        <v>30</v>
      </c>
      <c r="R82" s="15"/>
      <c r="S82" s="15"/>
      <c r="T82" s="15"/>
    </row>
    <row r="83" ht="84" spans="1:20">
      <c r="A83" s="14">
        <v>79</v>
      </c>
      <c r="B83" s="15" t="s">
        <v>254</v>
      </c>
      <c r="C83" s="15" t="s">
        <v>246</v>
      </c>
      <c r="D83" s="15" t="s">
        <v>284</v>
      </c>
      <c r="E83" s="15" t="s">
        <v>287</v>
      </c>
      <c r="F83" s="15" t="s">
        <v>288</v>
      </c>
      <c r="G83" s="15">
        <v>60</v>
      </c>
      <c r="H83" s="38">
        <v>50</v>
      </c>
      <c r="I83" s="15"/>
      <c r="J83" s="15"/>
      <c r="K83" s="15">
        <v>10</v>
      </c>
      <c r="L83" s="17">
        <v>0</v>
      </c>
      <c r="M83" s="15"/>
      <c r="N83" s="15"/>
      <c r="O83" s="15" t="s">
        <v>28</v>
      </c>
      <c r="P83" s="15" t="s">
        <v>250</v>
      </c>
      <c r="Q83" s="39" t="s">
        <v>30</v>
      </c>
      <c r="R83" s="15"/>
      <c r="S83" s="15"/>
      <c r="T83" s="15"/>
    </row>
    <row r="84" ht="52" spans="1:20">
      <c r="A84" s="14">
        <v>80</v>
      </c>
      <c r="B84" s="15" t="s">
        <v>289</v>
      </c>
      <c r="C84" s="15" t="s">
        <v>246</v>
      </c>
      <c r="D84" s="15" t="s">
        <v>290</v>
      </c>
      <c r="E84" s="15" t="s">
        <v>290</v>
      </c>
      <c r="F84" s="15" t="s">
        <v>291</v>
      </c>
      <c r="G84" s="15">
        <v>354.89</v>
      </c>
      <c r="H84" s="38">
        <v>303</v>
      </c>
      <c r="I84" s="15"/>
      <c r="J84" s="15"/>
      <c r="K84" s="14">
        <v>0</v>
      </c>
      <c r="L84" s="15">
        <v>51.89</v>
      </c>
      <c r="M84" s="15"/>
      <c r="N84" s="15"/>
      <c r="O84" s="15" t="s">
        <v>28</v>
      </c>
      <c r="P84" s="15" t="s">
        <v>292</v>
      </c>
      <c r="Q84" s="39" t="s">
        <v>30</v>
      </c>
      <c r="R84" s="15"/>
      <c r="S84" s="15"/>
      <c r="T84" s="15"/>
    </row>
    <row r="85" ht="120" spans="1:20">
      <c r="A85" s="14">
        <v>81</v>
      </c>
      <c r="B85" s="15" t="s">
        <v>293</v>
      </c>
      <c r="C85" s="15" t="s">
        <v>246</v>
      </c>
      <c r="D85" s="15" t="s">
        <v>294</v>
      </c>
      <c r="E85" s="15" t="s">
        <v>294</v>
      </c>
      <c r="F85" s="15" t="s">
        <v>295</v>
      </c>
      <c r="G85" s="15">
        <v>54.6</v>
      </c>
      <c r="H85" s="38">
        <v>50</v>
      </c>
      <c r="I85" s="15"/>
      <c r="J85" s="15"/>
      <c r="K85" s="14">
        <v>0</v>
      </c>
      <c r="L85" s="15">
        <v>4.6</v>
      </c>
      <c r="M85" s="15"/>
      <c r="N85" s="15"/>
      <c r="O85" s="15" t="s">
        <v>28</v>
      </c>
      <c r="P85" s="15" t="s">
        <v>296</v>
      </c>
      <c r="Q85" s="39" t="s">
        <v>30</v>
      </c>
      <c r="R85" s="15"/>
      <c r="S85" s="15"/>
      <c r="T85" s="15"/>
    </row>
    <row r="86" ht="24" spans="1:20">
      <c r="A86" s="14">
        <v>82</v>
      </c>
      <c r="B86" s="15" t="s">
        <v>297</v>
      </c>
      <c r="C86" s="15" t="s">
        <v>297</v>
      </c>
      <c r="D86" s="15" t="s">
        <v>298</v>
      </c>
      <c r="E86" s="15" t="s">
        <v>298</v>
      </c>
      <c r="F86" s="15" t="s">
        <v>297</v>
      </c>
      <c r="G86" s="15">
        <v>18</v>
      </c>
      <c r="H86" s="38">
        <v>18</v>
      </c>
      <c r="I86" s="15"/>
      <c r="J86" s="15"/>
      <c r="K86" s="14">
        <v>0</v>
      </c>
      <c r="L86" s="17">
        <v>0</v>
      </c>
      <c r="M86" s="15"/>
      <c r="N86" s="15"/>
      <c r="O86" s="15" t="s">
        <v>28</v>
      </c>
      <c r="P86" s="15" t="s">
        <v>299</v>
      </c>
      <c r="Q86" s="15" t="s">
        <v>297</v>
      </c>
      <c r="R86" s="15"/>
      <c r="S86" s="15"/>
      <c r="T86" s="15"/>
    </row>
  </sheetData>
  <autoFilter xmlns:etc="http://www.wps.cn/officeDocument/2017/etCustomData" ref="A3:V86" etc:filterBottomFollowUsedRange="0">
    <extLst/>
  </autoFilter>
  <mergeCells count="118">
    <mergeCell ref="A1:T1"/>
    <mergeCell ref="H2:L2"/>
    <mergeCell ref="D4:E4"/>
    <mergeCell ref="A2:A3"/>
    <mergeCell ref="B2:B3"/>
    <mergeCell ref="B7:B10"/>
    <mergeCell ref="B12:B13"/>
    <mergeCell ref="B17:B20"/>
    <mergeCell ref="B21:B22"/>
    <mergeCell ref="B29:B32"/>
    <mergeCell ref="B42:B43"/>
    <mergeCell ref="B46:B49"/>
    <mergeCell ref="B52:B54"/>
    <mergeCell ref="B55:B56"/>
    <mergeCell ref="B57:B58"/>
    <mergeCell ref="B59:B60"/>
    <mergeCell ref="B62:B64"/>
    <mergeCell ref="C2:C3"/>
    <mergeCell ref="C7:C10"/>
    <mergeCell ref="C12:C13"/>
    <mergeCell ref="C17:C20"/>
    <mergeCell ref="C21:C22"/>
    <mergeCell ref="C29:C32"/>
    <mergeCell ref="C40:C41"/>
    <mergeCell ref="C42:C43"/>
    <mergeCell ref="C46:C49"/>
    <mergeCell ref="C52:C54"/>
    <mergeCell ref="C57:C58"/>
    <mergeCell ref="C62:C64"/>
    <mergeCell ref="D2:D3"/>
    <mergeCell ref="D7:D10"/>
    <mergeCell ref="D12:D13"/>
    <mergeCell ref="D14:D16"/>
    <mergeCell ref="D17:D20"/>
    <mergeCell ref="D21:D22"/>
    <mergeCell ref="D24:D28"/>
    <mergeCell ref="D29:D33"/>
    <mergeCell ref="D35:D39"/>
    <mergeCell ref="D40:D41"/>
    <mergeCell ref="D42:D43"/>
    <mergeCell ref="D44:D45"/>
    <mergeCell ref="D46:D49"/>
    <mergeCell ref="D50:D51"/>
    <mergeCell ref="D52:D56"/>
    <mergeCell ref="D57:D60"/>
    <mergeCell ref="D62:D64"/>
    <mergeCell ref="E2:E3"/>
    <mergeCell ref="E7:E10"/>
    <mergeCell ref="E12:E13"/>
    <mergeCell ref="E15:E16"/>
    <mergeCell ref="E17:E20"/>
    <mergeCell ref="E21:E22"/>
    <mergeCell ref="E24:E26"/>
    <mergeCell ref="E27:E28"/>
    <mergeCell ref="E29:E32"/>
    <mergeCell ref="E42:E43"/>
    <mergeCell ref="E46:E49"/>
    <mergeCell ref="E52:E54"/>
    <mergeCell ref="E55:E56"/>
    <mergeCell ref="E57:E58"/>
    <mergeCell ref="E59:E60"/>
    <mergeCell ref="E62:E64"/>
    <mergeCell ref="F2:F3"/>
    <mergeCell ref="G2:G3"/>
    <mergeCell ref="M2:M3"/>
    <mergeCell ref="M7:M10"/>
    <mergeCell ref="M12:M13"/>
    <mergeCell ref="M15:M16"/>
    <mergeCell ref="M17:M20"/>
    <mergeCell ref="M21:M22"/>
    <mergeCell ref="M24:M26"/>
    <mergeCell ref="M27:M28"/>
    <mergeCell ref="M29:M32"/>
    <mergeCell ref="M42:M43"/>
    <mergeCell ref="M46:M49"/>
    <mergeCell ref="M52:M54"/>
    <mergeCell ref="M55:M56"/>
    <mergeCell ref="M57:M58"/>
    <mergeCell ref="M59:M60"/>
    <mergeCell ref="M62:M64"/>
    <mergeCell ref="N2:N3"/>
    <mergeCell ref="N7:N10"/>
    <mergeCell ref="N12:N13"/>
    <mergeCell ref="N14:N16"/>
    <mergeCell ref="N17:N20"/>
    <mergeCell ref="N21:N22"/>
    <mergeCell ref="N24:N28"/>
    <mergeCell ref="N29:N33"/>
    <mergeCell ref="N35:N39"/>
    <mergeCell ref="N40:N41"/>
    <mergeCell ref="N42:N43"/>
    <mergeCell ref="N44:N45"/>
    <mergeCell ref="N46:N49"/>
    <mergeCell ref="N50:N51"/>
    <mergeCell ref="N52:N56"/>
    <mergeCell ref="N57:N60"/>
    <mergeCell ref="N62:N64"/>
    <mergeCell ref="O2:O3"/>
    <mergeCell ref="P2:P3"/>
    <mergeCell ref="Q2:Q3"/>
    <mergeCell ref="R2:R3"/>
    <mergeCell ref="S2:S3"/>
    <mergeCell ref="T2:T3"/>
    <mergeCell ref="T7:T8"/>
    <mergeCell ref="T9:T10"/>
    <mergeCell ref="T12:T13"/>
    <mergeCell ref="T17:T20"/>
    <mergeCell ref="T21:T22"/>
    <mergeCell ref="T24:T26"/>
    <mergeCell ref="T27:T28"/>
    <mergeCell ref="T29:T32"/>
    <mergeCell ref="T42:T43"/>
    <mergeCell ref="T46:T49"/>
    <mergeCell ref="T52:T54"/>
    <mergeCell ref="T55:T56"/>
    <mergeCell ref="T57:T58"/>
    <mergeCell ref="T59:T60"/>
    <mergeCell ref="T62:T64"/>
  </mergeCells>
  <printOptions horizontalCentered="1"/>
  <pageMargins left="0.590277777777778" right="0.590277777777778" top="0.786805555555556" bottom="0.59027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xyj</dc:creator>
  <cp:lastModifiedBy>Administrator</cp:lastModifiedBy>
  <dcterms:created xsi:type="dcterms:W3CDTF">2025-02-27T08:02:00Z</dcterms:created>
  <dcterms:modified xsi:type="dcterms:W3CDTF">2025-04-29T10:11:12Z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8254C71D86EC4BA785DBD8A3836671BB_13</vt:lpwstr>
  </property>
  <property fmtid="{D5CDD505-2E9C-101B-9397-08002B2CF9AE}" pid="3" name="KSOProductBuildVer">
    <vt:lpwstr>2052-12.1.0.20784</vt:lpwstr>
  </property>
</Properties>
</file>