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23年" sheetId="1" r:id="rId1"/>
  </sheets>
  <definedNames>
    <definedName name="_xlnm.Print_Area" localSheetId="0">'2023年'!$A$1:$R$18</definedName>
    <definedName name="_xlnm._FilterDatabase" localSheetId="0" hidden="1">'2023年'!$A$3:$U$18</definedName>
  </definedNames>
  <calcPr fullCalcOnLoad="1"/>
</workbook>
</file>

<file path=xl/sharedStrings.xml><?xml version="1.0" encoding="utf-8"?>
<sst xmlns="http://schemas.openxmlformats.org/spreadsheetml/2006/main" count="148" uniqueCount="76">
  <si>
    <t>湖北省天门市2023年度（第二批）衔接资金项目计划安排表（公告）</t>
  </si>
  <si>
    <t>序号</t>
  </si>
  <si>
    <t>乡镇/部门</t>
  </si>
  <si>
    <t>村</t>
  </si>
  <si>
    <t>项目
名称</t>
  </si>
  <si>
    <t>项目
子类型</t>
  </si>
  <si>
    <t>建设内容</t>
  </si>
  <si>
    <t>实际投入
资金</t>
  </si>
  <si>
    <t>资金来源</t>
  </si>
  <si>
    <t>实施期限（年/月-年/月）</t>
  </si>
  <si>
    <t>预期绩效目标</t>
  </si>
  <si>
    <t>联农带农富农利益联结机制（简述）</t>
  </si>
  <si>
    <t>责任
单位</t>
  </si>
  <si>
    <t>责任人</t>
  </si>
  <si>
    <t>备注</t>
  </si>
  <si>
    <t>中央衔接资金
（万元）</t>
  </si>
  <si>
    <t>省级衔接资金
（万元）</t>
  </si>
  <si>
    <t>市级衔接资金
（万元）</t>
  </si>
  <si>
    <t>县级衔接资金
（万元）</t>
  </si>
  <si>
    <t>其他资金（万元）</t>
  </si>
  <si>
    <t>合计：13个项目</t>
  </si>
  <si>
    <t>一、产业项目类</t>
  </si>
  <si>
    <t>多宝镇</t>
  </si>
  <si>
    <t>向阳新村</t>
  </si>
  <si>
    <t>向阳新村基础设施建设项目</t>
  </si>
  <si>
    <t>通组路</t>
  </si>
  <si>
    <t>10组新建3.5m宽道路；长1416.5m</t>
  </si>
  <si>
    <t>2023年1月-2023年12月</t>
  </si>
  <si>
    <t>项目实施将改善群众出行不便问题，方便运输，畅通农副产品销售，群众对项目实施效果非常满意。</t>
  </si>
  <si>
    <t>带动生产</t>
  </si>
  <si>
    <t>向纯杰</t>
  </si>
  <si>
    <t>脱贫村</t>
  </si>
  <si>
    <t>蒋场镇</t>
  </si>
  <si>
    <t>孙岭村</t>
  </si>
  <si>
    <t>孙岭村蔬菜种植产业发展建设项目</t>
  </si>
  <si>
    <t>种植业基地</t>
  </si>
  <si>
    <t>2组新建5m宽道路、长286m</t>
  </si>
  <si>
    <t>阳先达</t>
  </si>
  <si>
    <t>一般村</t>
  </si>
  <si>
    <t>13组新建泵站</t>
  </si>
  <si>
    <t>2组塘堰疏挖15亩</t>
  </si>
  <si>
    <t>方便群众引水灌溉，降低农业生产成本</t>
  </si>
  <si>
    <t>彭市镇</t>
  </si>
  <si>
    <t>毛湾村</t>
  </si>
  <si>
    <t>毛湾村蔬菜种植基地项目</t>
  </si>
  <si>
    <t>9组10组新建生产桥</t>
  </si>
  <si>
    <t>王云祥</t>
  </si>
  <si>
    <t>马湾镇</t>
  </si>
  <si>
    <t>华二村</t>
  </si>
  <si>
    <t>华二村基础设施建设项目</t>
  </si>
  <si>
    <t>陈渡2组新建3.5m宽水泥路、长152m</t>
  </si>
  <si>
    <t>改善村民民生环境，方便出行，带动群众增收</t>
  </si>
  <si>
    <t>方便农户出行，助力产业发展。</t>
  </si>
  <si>
    <t>程稳国</t>
  </si>
  <si>
    <t>皂市镇</t>
  </si>
  <si>
    <t>方场村</t>
  </si>
  <si>
    <t>方场村基础设施建设项目</t>
  </si>
  <si>
    <t>5组新建3.5m宽道路、长371m</t>
  </si>
  <si>
    <t>方传新</t>
  </si>
  <si>
    <t>沿河村</t>
  </si>
  <si>
    <t>沿河村水稻种植项目</t>
  </si>
  <si>
    <t>新建斗渠、长300m</t>
  </si>
  <si>
    <t>李爱兵</t>
  </si>
  <si>
    <t>陡山村</t>
  </si>
  <si>
    <t>陡山村水稻种植项目</t>
  </si>
  <si>
    <t>10组、13组新建（宽3.0m）水泥路、长545m（其中13组长239m、10组长200m、9组长106m）</t>
  </si>
  <si>
    <t>王又德</t>
  </si>
  <si>
    <t>13组、14组、15组、新建3.5m宽生产路、长1296m</t>
  </si>
  <si>
    <t>13、14组新建斗渠、长465m</t>
  </si>
  <si>
    <t>改善农田灌溉，抗旱保收，提高农作物产量。</t>
  </si>
  <si>
    <t>13组泵站维修</t>
  </si>
  <si>
    <t>麻洋镇</t>
  </si>
  <si>
    <t>伏岭村</t>
  </si>
  <si>
    <t>伏岭村水稻种植项目</t>
  </si>
  <si>
    <t>3组新建生产桥</t>
  </si>
  <si>
    <t>彭平才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</si>
</sst>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_ "/>
    <numFmt numFmtId="178" formatCode="0.0_ "/>
    <numFmt numFmtId="179" formatCode="0.00;[Red]0.00"/>
    <numFmt numFmtId="180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left" vertical="center" wrapText="1"/>
    </xf>
    <xf numFmtId="180" fontId="9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view="pageBreakPreview" zoomScaleSheetLayoutView="100" workbookViewId="0" topLeftCell="A1">
      <pane ySplit="4" topLeftCell="A5" activePane="bottomLeft" state="frozen"/>
      <selection pane="bottomLeft" activeCell="A5" sqref="A5:F5"/>
    </sheetView>
  </sheetViews>
  <sheetFormatPr defaultColWidth="9.00390625" defaultRowHeight="14.25"/>
  <cols>
    <col min="1" max="1" width="2.625" style="4" customWidth="1"/>
    <col min="2" max="2" width="6.25390625" style="4" customWidth="1"/>
    <col min="3" max="3" width="7.25390625" style="5" customWidth="1"/>
    <col min="4" max="4" width="10.75390625" style="6" customWidth="1"/>
    <col min="5" max="5" width="9.125" style="7" customWidth="1"/>
    <col min="6" max="6" width="27.125" style="8" customWidth="1"/>
    <col min="7" max="7" width="7.625" style="9" customWidth="1"/>
    <col min="8" max="8" width="8.125" style="9" customWidth="1"/>
    <col min="9" max="9" width="5.875" style="10" customWidth="1"/>
    <col min="10" max="11" width="5.875" style="11" customWidth="1"/>
    <col min="12" max="12" width="5.125" style="12" customWidth="1"/>
    <col min="13" max="13" width="19.00390625" style="12" customWidth="1"/>
    <col min="14" max="14" width="20.125" style="12" customWidth="1"/>
    <col min="15" max="15" width="13.625" style="12" customWidth="1"/>
    <col min="16" max="16" width="7.50390625" style="12" customWidth="1"/>
    <col min="17" max="17" width="7.625" style="12" customWidth="1"/>
    <col min="18" max="18" width="8.25390625" style="13" customWidth="1"/>
    <col min="19" max="19" width="16.00390625" style="2" bestFit="1" customWidth="1"/>
    <col min="20" max="20" width="9.00390625" style="2" customWidth="1"/>
    <col min="21" max="21" width="9.375" style="2" bestFit="1" customWidth="1"/>
    <col min="22" max="16384" width="9.00390625" style="2" customWidth="1"/>
  </cols>
  <sheetData>
    <row r="1" spans="1:18" ht="42.75" customHeight="1">
      <c r="A1" s="14" t="s">
        <v>0</v>
      </c>
      <c r="B1" s="14"/>
      <c r="C1" s="14"/>
      <c r="D1" s="15"/>
      <c r="E1" s="14"/>
      <c r="F1" s="16"/>
      <c r="G1" s="17"/>
      <c r="H1" s="17"/>
      <c r="I1" s="50"/>
      <c r="J1" s="14"/>
      <c r="K1" s="14"/>
      <c r="L1" s="51"/>
      <c r="M1" s="51"/>
      <c r="N1" s="51"/>
      <c r="O1" s="51"/>
      <c r="P1" s="51"/>
      <c r="Q1" s="51"/>
      <c r="R1" s="15"/>
    </row>
    <row r="2" spans="1:18" ht="14.25">
      <c r="A2" s="1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8" t="s">
        <v>6</v>
      </c>
      <c r="G2" s="21" t="s">
        <v>7</v>
      </c>
      <c r="H2" s="22" t="s">
        <v>8</v>
      </c>
      <c r="I2" s="52"/>
      <c r="J2" s="52"/>
      <c r="K2" s="52"/>
      <c r="L2" s="52"/>
      <c r="M2" s="53" t="s">
        <v>9</v>
      </c>
      <c r="N2" s="53" t="s">
        <v>10</v>
      </c>
      <c r="O2" s="53" t="s">
        <v>11</v>
      </c>
      <c r="P2" s="53" t="s">
        <v>12</v>
      </c>
      <c r="Q2" s="53" t="s">
        <v>13</v>
      </c>
      <c r="R2" s="18" t="s">
        <v>14</v>
      </c>
    </row>
    <row r="3" spans="1:18" ht="46.5" customHeight="1">
      <c r="A3" s="18"/>
      <c r="B3" s="19"/>
      <c r="C3" s="19"/>
      <c r="D3" s="20"/>
      <c r="E3" s="20"/>
      <c r="F3" s="18"/>
      <c r="G3" s="21"/>
      <c r="H3" s="23" t="s">
        <v>15</v>
      </c>
      <c r="I3" s="54" t="s">
        <v>16</v>
      </c>
      <c r="J3" s="55" t="s">
        <v>17</v>
      </c>
      <c r="K3" s="55" t="s">
        <v>18</v>
      </c>
      <c r="L3" s="56" t="s">
        <v>19</v>
      </c>
      <c r="M3" s="53"/>
      <c r="N3" s="53"/>
      <c r="O3" s="53"/>
      <c r="P3" s="53"/>
      <c r="Q3" s="53"/>
      <c r="R3" s="18"/>
    </row>
    <row r="4" spans="1:18" ht="14.25">
      <c r="A4" s="18" t="s">
        <v>20</v>
      </c>
      <c r="B4" s="18"/>
      <c r="C4" s="18"/>
      <c r="D4" s="18"/>
      <c r="E4" s="18"/>
      <c r="F4" s="24"/>
      <c r="G4" s="21">
        <f>SUM(G6:G18)</f>
        <v>200.01000000000002</v>
      </c>
      <c r="H4" s="21">
        <f>SUM(H6:H18)</f>
        <v>200.01000000000002</v>
      </c>
      <c r="I4" s="54"/>
      <c r="J4" s="55"/>
      <c r="K4" s="55"/>
      <c r="L4" s="56"/>
      <c r="M4" s="56"/>
      <c r="N4" s="56"/>
      <c r="O4" s="56"/>
      <c r="P4" s="56"/>
      <c r="Q4" s="56"/>
      <c r="R4" s="18"/>
    </row>
    <row r="5" spans="1:18" ht="14.25">
      <c r="A5" s="25" t="s">
        <v>21</v>
      </c>
      <c r="B5" s="26"/>
      <c r="C5" s="26"/>
      <c r="D5" s="26"/>
      <c r="E5" s="26"/>
      <c r="F5" s="27"/>
      <c r="G5" s="21"/>
      <c r="H5" s="21"/>
      <c r="I5" s="54"/>
      <c r="J5" s="55"/>
      <c r="K5" s="55"/>
      <c r="L5" s="56"/>
      <c r="M5" s="56"/>
      <c r="N5" s="56"/>
      <c r="O5" s="56"/>
      <c r="P5" s="56"/>
      <c r="Q5" s="56"/>
      <c r="R5" s="18"/>
    </row>
    <row r="6" spans="1:18" ht="48">
      <c r="A6" s="28">
        <v>1</v>
      </c>
      <c r="B6" s="29" t="s">
        <v>22</v>
      </c>
      <c r="C6" s="30" t="s">
        <v>23</v>
      </c>
      <c r="D6" s="30" t="s">
        <v>24</v>
      </c>
      <c r="E6" s="30" t="s">
        <v>25</v>
      </c>
      <c r="F6" s="31" t="s">
        <v>26</v>
      </c>
      <c r="G6" s="32">
        <v>64.2</v>
      </c>
      <c r="H6" s="32">
        <f aca="true" t="shared" si="0" ref="H6:H18">G6</f>
        <v>64.2</v>
      </c>
      <c r="I6" s="57"/>
      <c r="J6" s="58"/>
      <c r="K6" s="58"/>
      <c r="L6" s="59"/>
      <c r="M6" s="40" t="s">
        <v>27</v>
      </c>
      <c r="N6" s="30" t="s">
        <v>28</v>
      </c>
      <c r="O6" s="40" t="s">
        <v>29</v>
      </c>
      <c r="P6" s="40" t="s">
        <v>23</v>
      </c>
      <c r="Q6" s="40" t="s">
        <v>30</v>
      </c>
      <c r="R6" s="30" t="s">
        <v>31</v>
      </c>
    </row>
    <row r="7" spans="1:43" ht="48">
      <c r="A7" s="28">
        <v>2</v>
      </c>
      <c r="B7" s="29" t="s">
        <v>32</v>
      </c>
      <c r="C7" s="30" t="s">
        <v>33</v>
      </c>
      <c r="D7" s="29" t="s">
        <v>34</v>
      </c>
      <c r="E7" s="30" t="s">
        <v>35</v>
      </c>
      <c r="F7" s="31" t="s">
        <v>36</v>
      </c>
      <c r="G7" s="32">
        <v>18.41</v>
      </c>
      <c r="H7" s="32">
        <f t="shared" si="0"/>
        <v>18.41</v>
      </c>
      <c r="I7" s="57"/>
      <c r="J7" s="58"/>
      <c r="K7" s="58"/>
      <c r="L7" s="59"/>
      <c r="M7" s="40" t="s">
        <v>27</v>
      </c>
      <c r="N7" s="30" t="s">
        <v>28</v>
      </c>
      <c r="O7" s="60" t="s">
        <v>29</v>
      </c>
      <c r="P7" s="29" t="s">
        <v>33</v>
      </c>
      <c r="Q7" s="29" t="s">
        <v>37</v>
      </c>
      <c r="R7" s="30" t="s">
        <v>38</v>
      </c>
      <c r="S7" s="6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</row>
    <row r="8" spans="1:43" s="1" customFormat="1" ht="48">
      <c r="A8" s="33"/>
      <c r="B8" s="34"/>
      <c r="C8" s="35"/>
      <c r="D8" s="29" t="s">
        <v>34</v>
      </c>
      <c r="E8" s="30" t="s">
        <v>35</v>
      </c>
      <c r="F8" s="36" t="s">
        <v>39</v>
      </c>
      <c r="G8" s="32">
        <v>9.8</v>
      </c>
      <c r="H8" s="32">
        <f t="shared" si="0"/>
        <v>9.8</v>
      </c>
      <c r="I8" s="57"/>
      <c r="J8" s="58"/>
      <c r="K8" s="61"/>
      <c r="L8" s="62"/>
      <c r="M8" s="30" t="s">
        <v>27</v>
      </c>
      <c r="N8" s="30" t="s">
        <v>28</v>
      </c>
      <c r="O8" s="29" t="s">
        <v>29</v>
      </c>
      <c r="P8" s="29" t="s">
        <v>33</v>
      </c>
      <c r="Q8" s="29" t="s">
        <v>37</v>
      </c>
      <c r="R8" s="35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ht="36">
      <c r="A9" s="28"/>
      <c r="B9" s="29"/>
      <c r="C9" s="30"/>
      <c r="D9" s="29" t="s">
        <v>34</v>
      </c>
      <c r="E9" s="30" t="s">
        <v>35</v>
      </c>
      <c r="F9" s="37" t="s">
        <v>40</v>
      </c>
      <c r="G9" s="32">
        <v>4.5</v>
      </c>
      <c r="H9" s="32">
        <f t="shared" si="0"/>
        <v>4.5</v>
      </c>
      <c r="I9" s="57"/>
      <c r="J9" s="58"/>
      <c r="K9" s="58"/>
      <c r="L9" s="59"/>
      <c r="M9" s="40" t="s">
        <v>27</v>
      </c>
      <c r="N9" s="30" t="s">
        <v>41</v>
      </c>
      <c r="O9" s="60" t="s">
        <v>29</v>
      </c>
      <c r="P9" s="29" t="s">
        <v>33</v>
      </c>
      <c r="Q9" s="29" t="s">
        <v>37</v>
      </c>
      <c r="R9" s="30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</row>
    <row r="10" spans="1:18" ht="69.75" customHeight="1">
      <c r="A10" s="38">
        <v>3</v>
      </c>
      <c r="B10" s="38" t="s">
        <v>42</v>
      </c>
      <c r="C10" s="39" t="s">
        <v>43</v>
      </c>
      <c r="D10" s="40" t="s">
        <v>44</v>
      </c>
      <c r="E10" s="30" t="s">
        <v>35</v>
      </c>
      <c r="F10" s="41" t="s">
        <v>45</v>
      </c>
      <c r="G10" s="42">
        <v>14.2</v>
      </c>
      <c r="H10" s="32">
        <f t="shared" si="0"/>
        <v>14.2</v>
      </c>
      <c r="I10" s="63"/>
      <c r="J10" s="64"/>
      <c r="K10" s="64"/>
      <c r="L10" s="65"/>
      <c r="M10" s="40" t="s">
        <v>27</v>
      </c>
      <c r="N10" s="30" t="s">
        <v>28</v>
      </c>
      <c r="O10" s="60" t="s">
        <v>29</v>
      </c>
      <c r="P10" s="40" t="s">
        <v>43</v>
      </c>
      <c r="Q10" s="40" t="s">
        <v>46</v>
      </c>
      <c r="R10" s="29" t="s">
        <v>38</v>
      </c>
    </row>
    <row r="11" spans="1:18" ht="31.5" customHeight="1">
      <c r="A11" s="28">
        <v>4</v>
      </c>
      <c r="B11" s="29" t="s">
        <v>47</v>
      </c>
      <c r="C11" s="29" t="s">
        <v>48</v>
      </c>
      <c r="D11" s="30" t="s">
        <v>49</v>
      </c>
      <c r="E11" s="30" t="s">
        <v>25</v>
      </c>
      <c r="F11" s="31" t="s">
        <v>50</v>
      </c>
      <c r="G11" s="32">
        <v>6.9</v>
      </c>
      <c r="H11" s="32">
        <f t="shared" si="0"/>
        <v>6.9</v>
      </c>
      <c r="I11" s="57"/>
      <c r="J11" s="58"/>
      <c r="K11" s="58"/>
      <c r="L11" s="66"/>
      <c r="M11" s="40" t="s">
        <v>27</v>
      </c>
      <c r="N11" s="29" t="s">
        <v>51</v>
      </c>
      <c r="O11" s="40" t="s">
        <v>52</v>
      </c>
      <c r="P11" s="60" t="s">
        <v>48</v>
      </c>
      <c r="Q11" s="60" t="s">
        <v>53</v>
      </c>
      <c r="R11" s="29" t="s">
        <v>38</v>
      </c>
    </row>
    <row r="12" spans="1:18" s="2" customFormat="1" ht="48">
      <c r="A12" s="43">
        <v>5</v>
      </c>
      <c r="B12" s="44" t="s">
        <v>54</v>
      </c>
      <c r="C12" s="29" t="s">
        <v>55</v>
      </c>
      <c r="D12" s="30" t="s">
        <v>56</v>
      </c>
      <c r="E12" s="30" t="s">
        <v>25</v>
      </c>
      <c r="F12" s="31" t="s">
        <v>57</v>
      </c>
      <c r="G12" s="32">
        <v>16.7</v>
      </c>
      <c r="H12" s="32">
        <f t="shared" si="0"/>
        <v>16.7</v>
      </c>
      <c r="I12" s="57"/>
      <c r="J12" s="58"/>
      <c r="K12" s="58"/>
      <c r="L12" s="66"/>
      <c r="M12" s="40" t="s">
        <v>27</v>
      </c>
      <c r="N12" s="30" t="s">
        <v>28</v>
      </c>
      <c r="O12" s="60" t="s">
        <v>29</v>
      </c>
      <c r="P12" s="60" t="s">
        <v>55</v>
      </c>
      <c r="Q12" s="60" t="s">
        <v>58</v>
      </c>
      <c r="R12" s="29" t="s">
        <v>38</v>
      </c>
    </row>
    <row r="13" spans="1:18" s="1" customFormat="1" ht="24">
      <c r="A13" s="45"/>
      <c r="B13" s="46"/>
      <c r="C13" s="29" t="s">
        <v>59</v>
      </c>
      <c r="D13" s="30" t="s">
        <v>60</v>
      </c>
      <c r="E13" s="30" t="s">
        <v>35</v>
      </c>
      <c r="F13" s="31" t="s">
        <v>61</v>
      </c>
      <c r="G13" s="32">
        <f>2.8+4.8</f>
        <v>7.6</v>
      </c>
      <c r="H13" s="32">
        <f t="shared" si="0"/>
        <v>7.6</v>
      </c>
      <c r="I13" s="57"/>
      <c r="J13" s="61"/>
      <c r="K13" s="61"/>
      <c r="L13" s="67"/>
      <c r="M13" s="30" t="s">
        <v>27</v>
      </c>
      <c r="N13" s="40" t="s">
        <v>41</v>
      </c>
      <c r="O13" s="29" t="s">
        <v>29</v>
      </c>
      <c r="P13" s="29" t="s">
        <v>59</v>
      </c>
      <c r="Q13" s="29" t="s">
        <v>62</v>
      </c>
      <c r="R13" s="29" t="s">
        <v>38</v>
      </c>
    </row>
    <row r="14" spans="1:18" s="1" customFormat="1" ht="48">
      <c r="A14" s="45"/>
      <c r="B14" s="46"/>
      <c r="C14" s="44" t="s">
        <v>63</v>
      </c>
      <c r="D14" s="30" t="s">
        <v>64</v>
      </c>
      <c r="E14" s="30" t="s">
        <v>35</v>
      </c>
      <c r="F14" s="31" t="s">
        <v>65</v>
      </c>
      <c r="G14" s="32">
        <v>21.1</v>
      </c>
      <c r="H14" s="32">
        <f t="shared" si="0"/>
        <v>21.1</v>
      </c>
      <c r="I14" s="57"/>
      <c r="J14" s="58"/>
      <c r="K14" s="58"/>
      <c r="L14" s="66"/>
      <c r="M14" s="30" t="s">
        <v>27</v>
      </c>
      <c r="N14" s="30" t="s">
        <v>28</v>
      </c>
      <c r="O14" s="29" t="s">
        <v>29</v>
      </c>
      <c r="P14" s="29" t="s">
        <v>63</v>
      </c>
      <c r="Q14" s="29" t="s">
        <v>66</v>
      </c>
      <c r="R14" s="44" t="s">
        <v>31</v>
      </c>
    </row>
    <row r="15" spans="1:18" s="1" customFormat="1" ht="48">
      <c r="A15" s="45"/>
      <c r="B15" s="46"/>
      <c r="C15" s="46"/>
      <c r="D15" s="30" t="s">
        <v>64</v>
      </c>
      <c r="E15" s="30" t="s">
        <v>35</v>
      </c>
      <c r="F15" s="31" t="s">
        <v>67</v>
      </c>
      <c r="G15" s="32">
        <v>7.8</v>
      </c>
      <c r="H15" s="32">
        <f t="shared" si="0"/>
        <v>7.8</v>
      </c>
      <c r="I15" s="57"/>
      <c r="J15" s="58"/>
      <c r="K15" s="58"/>
      <c r="L15" s="66"/>
      <c r="M15" s="30" t="s">
        <v>27</v>
      </c>
      <c r="N15" s="30" t="s">
        <v>28</v>
      </c>
      <c r="O15" s="60" t="s">
        <v>29</v>
      </c>
      <c r="P15" s="29" t="s">
        <v>63</v>
      </c>
      <c r="Q15" s="29" t="s">
        <v>66</v>
      </c>
      <c r="R15" s="46"/>
    </row>
    <row r="16" spans="1:18" s="1" customFormat="1" ht="24">
      <c r="A16" s="45"/>
      <c r="B16" s="46"/>
      <c r="C16" s="46"/>
      <c r="D16" s="30" t="s">
        <v>64</v>
      </c>
      <c r="E16" s="30" t="s">
        <v>35</v>
      </c>
      <c r="F16" s="31" t="s">
        <v>68</v>
      </c>
      <c r="G16" s="32">
        <v>13.9</v>
      </c>
      <c r="H16" s="32">
        <f t="shared" si="0"/>
        <v>13.9</v>
      </c>
      <c r="I16" s="57"/>
      <c r="J16" s="58"/>
      <c r="K16" s="58"/>
      <c r="L16" s="66"/>
      <c r="M16" s="30" t="s">
        <v>27</v>
      </c>
      <c r="N16" s="60" t="s">
        <v>69</v>
      </c>
      <c r="O16" s="60" t="s">
        <v>29</v>
      </c>
      <c r="P16" s="29" t="s">
        <v>63</v>
      </c>
      <c r="Q16" s="29" t="s">
        <v>66</v>
      </c>
      <c r="R16" s="46"/>
    </row>
    <row r="17" spans="1:18" s="3" customFormat="1" ht="24">
      <c r="A17" s="47"/>
      <c r="B17" s="48"/>
      <c r="C17" s="49"/>
      <c r="D17" s="30" t="s">
        <v>64</v>
      </c>
      <c r="E17" s="30" t="s">
        <v>35</v>
      </c>
      <c r="F17" s="31" t="s">
        <v>70</v>
      </c>
      <c r="G17" s="32">
        <v>1.1</v>
      </c>
      <c r="H17" s="32">
        <f t="shared" si="0"/>
        <v>1.1</v>
      </c>
      <c r="I17" s="57"/>
      <c r="J17" s="58"/>
      <c r="K17" s="58"/>
      <c r="L17" s="66"/>
      <c r="M17" s="30" t="s">
        <v>27</v>
      </c>
      <c r="N17" s="60" t="s">
        <v>69</v>
      </c>
      <c r="O17" s="60" t="s">
        <v>29</v>
      </c>
      <c r="P17" s="29" t="s">
        <v>63</v>
      </c>
      <c r="Q17" s="29" t="s">
        <v>66</v>
      </c>
      <c r="R17" s="49"/>
    </row>
    <row r="18" spans="1:18" ht="54.75" customHeight="1">
      <c r="A18" s="28">
        <v>6</v>
      </c>
      <c r="B18" s="29" t="s">
        <v>71</v>
      </c>
      <c r="C18" s="29" t="s">
        <v>72</v>
      </c>
      <c r="D18" s="30" t="s">
        <v>73</v>
      </c>
      <c r="E18" s="30" t="s">
        <v>35</v>
      </c>
      <c r="F18" s="41" t="s">
        <v>74</v>
      </c>
      <c r="G18" s="42">
        <v>13.8</v>
      </c>
      <c r="H18" s="32">
        <f t="shared" si="0"/>
        <v>13.8</v>
      </c>
      <c r="I18" s="57"/>
      <c r="J18" s="58"/>
      <c r="K18" s="58"/>
      <c r="L18" s="66"/>
      <c r="M18" s="40" t="s">
        <v>27</v>
      </c>
      <c r="N18" s="30" t="s">
        <v>28</v>
      </c>
      <c r="O18" s="60" t="s">
        <v>29</v>
      </c>
      <c r="P18" s="60" t="s">
        <v>72</v>
      </c>
      <c r="Q18" s="60" t="s">
        <v>75</v>
      </c>
      <c r="R18" s="29" t="s">
        <v>38</v>
      </c>
    </row>
  </sheetData>
  <sheetProtection/>
  <autoFilter ref="A3:U18"/>
  <mergeCells count="25">
    <mergeCell ref="A1:R1"/>
    <mergeCell ref="H2:L2"/>
    <mergeCell ref="A4:C4"/>
    <mergeCell ref="A5:F5"/>
    <mergeCell ref="A2:A3"/>
    <mergeCell ref="A7:A9"/>
    <mergeCell ref="A12:A17"/>
    <mergeCell ref="B2:B3"/>
    <mergeCell ref="B7:B9"/>
    <mergeCell ref="B12:B17"/>
    <mergeCell ref="C2:C3"/>
    <mergeCell ref="C7:C9"/>
    <mergeCell ref="C14:C17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R7:R9"/>
    <mergeCell ref="R14:R17"/>
  </mergeCells>
  <printOptions/>
  <pageMargins left="0.275" right="0.15694444444444444" top="1.023611111111111" bottom="0.23958333333333334" header="0.07847222222222222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2022-03-28T10:21:47Z</cp:lastPrinted>
  <dcterms:created xsi:type="dcterms:W3CDTF">2016-12-02T08:54:00Z</dcterms:created>
  <dcterms:modified xsi:type="dcterms:W3CDTF">2023-10-11T02:46:17Z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A3238FAB20674BC2AA031479FE1E13C0</vt:lpwstr>
  </property>
  <property fmtid="{D5CDD505-2E9C-101B-9397-08002B2CF9AE}" pid="5" name="KSOReadingLayo">
    <vt:bool>true</vt:bool>
  </property>
</Properties>
</file>