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 activeTab="1"/>
  </bookViews>
  <sheets>
    <sheet name="Sheet1 (2)" sheetId="3" r:id="rId1"/>
    <sheet name="Sheet1 (3)" sheetId="4" r:id="rId2"/>
  </sheets>
  <definedNames>
    <definedName name="_xlnm._FilterDatabase" localSheetId="0" hidden="1">'Sheet1 (2)'!$A$3:$V$173</definedName>
    <definedName name="_xlnm._FilterDatabase" localSheetId="1" hidden="1">'Sheet1 (3)'!$A$3:$V$116</definedName>
    <definedName name="_xlnm.Print_Titles" localSheetId="0">'Sheet1 (2)'!$2:$3</definedName>
    <definedName name="_xlnm.Print_Titles" localSheetId="1">'Sheet1 (3)'!$2:$3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<sst xmlns="http://schemas.openxmlformats.org/spreadsheetml/2006/main" count="1780" uniqueCount="453">
  <si>
    <t>天门市2025年市级衔接资金项目计划表（送审稿）</t>
  </si>
  <si>
    <t>序号</t>
  </si>
  <si>
    <t>乡镇</t>
  </si>
  <si>
    <t>村</t>
  </si>
  <si>
    <t>项目
名称</t>
  </si>
  <si>
    <t>项目
子类型</t>
  </si>
  <si>
    <t>建设内容</t>
  </si>
  <si>
    <t>实际投入
资金</t>
  </si>
  <si>
    <t>资金来源</t>
  </si>
  <si>
    <t>村小计
(万元）</t>
  </si>
  <si>
    <t>镇小计
(万元）</t>
  </si>
  <si>
    <t>实施期限（年/月-年/月）</t>
  </si>
  <si>
    <t>预期绩效目标</t>
  </si>
  <si>
    <t>联农带农富农利益联结机制（简述）</t>
  </si>
  <si>
    <t>责任
单位</t>
  </si>
  <si>
    <t>责任人</t>
  </si>
  <si>
    <t>备注</t>
  </si>
  <si>
    <t>中央衔接资金
（万元）</t>
  </si>
  <si>
    <t>省级衔接资金
（万元）</t>
  </si>
  <si>
    <t>市级衔接资金
（万元）</t>
  </si>
  <si>
    <t>县级衔接资金
（万元）</t>
  </si>
  <si>
    <t>其他资金（万元）</t>
  </si>
  <si>
    <t>合计</t>
  </si>
  <si>
    <t>多宝镇</t>
  </si>
  <si>
    <t>向阳新村</t>
  </si>
  <si>
    <t>向阳新村蔬菜种植产业项目</t>
  </si>
  <si>
    <t>种植业
基地</t>
  </si>
  <si>
    <t>新建产业路总长1147米（其中1组长512米，宽3.5米；4组长506米，宽3.5米；4组长129米，宽3米）。</t>
  </si>
  <si>
    <t>2025/2-2025/12</t>
  </si>
  <si>
    <t>项目实施将带动村级发展蔬菜种植产业，带动村级集体经济收入。</t>
  </si>
  <si>
    <t>带动生产</t>
  </si>
  <si>
    <t>向纯杰</t>
  </si>
  <si>
    <t>脱贫村</t>
  </si>
  <si>
    <t>刘夏村</t>
  </si>
  <si>
    <t>产业发展</t>
  </si>
  <si>
    <t>种植业基地</t>
  </si>
  <si>
    <t>新建产业路长821米（1组长381米，宽3米；10组长237米，宽3.5米；13组长203米，宽3.5米）</t>
  </si>
  <si>
    <t>明星村</t>
  </si>
  <si>
    <t>新建产业路长1091米（1组长449米，宽3.5米；2组长101米，宽3.5米；3组长375米，宽3.5米；4组长166米，宽3.5米）</t>
  </si>
  <si>
    <t>边湾村</t>
  </si>
  <si>
    <t>新建边湾村二组至八组通组路830m，宽3.5m，厚0.18m，</t>
  </si>
  <si>
    <t>拖市镇</t>
  </si>
  <si>
    <t>梁场村</t>
  </si>
  <si>
    <t>梁场村蔬菜种植产业项目</t>
  </si>
  <si>
    <t>新建产业路总长1998米（其中16组长1928米，宽4.5米；9组长70米，宽4.5米）。(总资金61.94万元，其中交通部门补贴47.95万元，农业农村部门13.99万元)</t>
  </si>
  <si>
    <t>王永安</t>
  </si>
  <si>
    <t>中心村</t>
  </si>
  <si>
    <t>新建产业路长1246米（8组长255米，宽4.5米；2组长261米，宽4.5米；3组长294米，宽4.5米；5组长436米，宽4.5米）(总资金72万元，其中交通部门补贴29.9万元，农业农村部门42.1万元)</t>
  </si>
  <si>
    <t>交通补贴
29.9</t>
  </si>
  <si>
    <t>何场村</t>
  </si>
  <si>
    <t>新建产业路长1114米（8组至9组长684米，宽4.5米；7组长151米，宽4.5米；6组长279米，宽4.5米）（总资金64.42万元，其中交通部门补贴26.74万元，农业农村部门37.68万元）</t>
  </si>
  <si>
    <t>交通补贴
26.74</t>
  </si>
  <si>
    <t>牯水村</t>
  </si>
  <si>
    <t>新建产业路长1623米（9组长251米，宽3.5米；8组长879米+142米，宽3.5米；6组长351米，宽3.5米）</t>
  </si>
  <si>
    <t>张港镇</t>
  </si>
  <si>
    <t>大渊村</t>
  </si>
  <si>
    <t>大渊村蔬菜种植产业项目</t>
  </si>
  <si>
    <t>新建产业路总长1248米（其中三合村至大渊村长869米宽3.5米，8组长379米宽2.5米）。</t>
  </si>
  <si>
    <t>项目实施将改善群众出行不便问题，方便运输，畅通农副产品销售，增加群众收入</t>
  </si>
  <si>
    <t>余国祥</t>
  </si>
  <si>
    <t>河山村</t>
  </si>
  <si>
    <t>新建4组生产桥，长20米，宽5米。</t>
  </si>
  <si>
    <t>新建12组生产桥，长30米，宽4米，防撞墩高0.5米。</t>
  </si>
  <si>
    <t>新建产业路长1046米（6组长850米，宽3米；12组长196米，宽3.5米）</t>
  </si>
  <si>
    <t>周铺村</t>
  </si>
  <si>
    <t>新建产业路长1090米（9组长286米，宽3.5米；3组长377米，宽3.5米；2组长427米，宽3.5米）</t>
  </si>
  <si>
    <t>渔薪镇</t>
  </si>
  <si>
    <t>新郑村</t>
  </si>
  <si>
    <t>新郑村优质小麦种植产业项目</t>
  </si>
  <si>
    <t>新建8组产业路总长1428米，宽3.5米。</t>
  </si>
  <si>
    <t>胡川川</t>
  </si>
  <si>
    <t>灰市村</t>
  </si>
  <si>
    <t>新建产业路长1357米（9组长162米，宽3米；3组长524米，宽3米；1组、3组长461米，宽3米；9组长210米，宽3.5米）</t>
  </si>
  <si>
    <t>万董村</t>
  </si>
  <si>
    <t>新建产业路长873米（6组长205米，宽3.5米；8组长241米，宽3.5米；4组长242米，宽3.5米；1组长185米，宽3.5米）</t>
  </si>
  <si>
    <t>村里可
集资一部分</t>
  </si>
  <si>
    <t>蒋场镇</t>
  </si>
  <si>
    <t>将军路村</t>
  </si>
  <si>
    <t>将军路村蔬菜种植产业项目</t>
  </si>
  <si>
    <t>新建产业路总长1593米（其中6组长111米，宽3.5米；4组断头路长42米，宽3.5米；9组长434米，宽3米；11组长275米，宽2.5米；16组长220米，宽3.5米；12组长175米，3.5米宽；17组长336米，宽3米）</t>
  </si>
  <si>
    <t>项目实施将改善群众出行不便问题，方便运输，畅通农副产品销售，群众对项目实施效果非常满意</t>
  </si>
  <si>
    <t>贺国祥</t>
  </si>
  <si>
    <t>塘堰疏挖18.4亩（其中3组4.3亩；12、13、15组8亩；14组6.1亩，需要整形泥土转运）</t>
  </si>
  <si>
    <t>启闭闸3座（其中14组1座，高3.6米，宽2米；15组启闭闸2座，高2.5米）</t>
  </si>
  <si>
    <t>14组桥维修加固；14组塘堰连接长75米。</t>
  </si>
  <si>
    <t>项目实施将改善群众出行不便问题，群众对项目实施效果非常满意</t>
  </si>
  <si>
    <t>改善村民民生环境，方便出行，带动群众增收</t>
  </si>
  <si>
    <t>三阳寺村</t>
  </si>
  <si>
    <t>新建产业路长1240米（8组长405米，宽3米；15组长495米，宽3米；18组长146米，宽3米；14组长194米，宽2.8米）</t>
  </si>
  <si>
    <t>中和村</t>
  </si>
  <si>
    <t>新建产业路长864米（8组至6组长204米，宽4.5米；2组长357米，宽3米；11组长303米，宽3米）</t>
  </si>
  <si>
    <t>7组新建dn1000涵管桥1座、启闭闸1座，管长5米，全长11米，桥面硬化，防撞墩高0.3米。
7组新建启闭闸1座。
7组新建90米长、3.5米宽通组路，dn1000涵管桥1座，两侧1.5米高浆砌块石挡墙各65米长。
7组单侧浆砌块石挡墙长51米。</t>
  </si>
  <si>
    <t>4组生产桥栏杆维修加固。</t>
  </si>
  <si>
    <t>新建6组生产桥（长15米，宽5米）</t>
  </si>
  <si>
    <t>汪场镇</t>
  </si>
  <si>
    <t>崔王村</t>
  </si>
  <si>
    <t>崔王村蔬菜产业项目</t>
  </si>
  <si>
    <t>新建30kw泵站1座，配套PE管1000米。</t>
  </si>
  <si>
    <t>项目实施后，改善群众生产生活条件。</t>
  </si>
  <si>
    <t>杨政常</t>
  </si>
  <si>
    <t>艾台村</t>
  </si>
  <si>
    <t>新建产业路长954米（1组长180米，宽3.5米；1组长298米，宽3米；6组长476米，宽3.5米）</t>
  </si>
  <si>
    <t>乡村建设行动</t>
  </si>
  <si>
    <t>农村道路建设</t>
  </si>
  <si>
    <t>2组肖家湾通组路长72米，宽3.5米。</t>
  </si>
  <si>
    <t>石谭村</t>
  </si>
  <si>
    <t>新建产业路长971米，宽3米。（1组长376米；5组长595米）</t>
  </si>
  <si>
    <t>1组箱涵桥一座。长4米，宽4米，净宽3.5米，过水断面2米，水深2.5米。资金15万。</t>
  </si>
  <si>
    <t>沙岭村</t>
  </si>
  <si>
    <t>新建3组通组路长494米，宽3.5米。</t>
  </si>
  <si>
    <t>通组路拓宽长1062（9组长658米，拓宽1.5米；5组、6组长404米，拓宽1米）</t>
  </si>
  <si>
    <t>黄潭镇</t>
  </si>
  <si>
    <t>白龙寺村</t>
  </si>
  <si>
    <t>白龙寺村产业项目</t>
  </si>
  <si>
    <t>新建产业路总长917米（其中13组长802米宽3.5米,13、14组长115米宽3.5米）。</t>
  </si>
  <si>
    <t>方便农产品运输</t>
  </si>
  <si>
    <t>吴剑波</t>
  </si>
  <si>
    <t>堰塘疏挖53.6亩（其中2组、3组、6组32.3亩；10组、11组21.3亩）。</t>
  </si>
  <si>
    <t>方便群众饮水灌溉，降低农业生产成本</t>
  </si>
  <si>
    <t>花台村</t>
  </si>
  <si>
    <t>新建产业路长1076米（1组至3组长808米，宽3米；4组长95米，宽3米；2组长95米，宽3米；3组长78米，宽3米）</t>
  </si>
  <si>
    <t>黄茅湖村</t>
  </si>
  <si>
    <t>新建7组产业路长897米，宽3.5米。</t>
  </si>
  <si>
    <t>危湖村</t>
  </si>
  <si>
    <t>新建水泥路1300米，宽3米，其中：6组长200米；7组长200米；8组长400米；9组长500米。</t>
  </si>
  <si>
    <t>岳口镇</t>
  </si>
  <si>
    <t>习桥村</t>
  </si>
  <si>
    <t>习桥村种养殖产业项目</t>
  </si>
  <si>
    <t>新建产业路总长1817米（其中1组至9组长1003米宽2.5米,五龙至习桥村长814米宽3.5米）。</t>
  </si>
  <si>
    <t>将改善群众出行不便问题，方便运输，畅通农副产品销售</t>
  </si>
  <si>
    <t>改善群众出行不便问题，带动生产</t>
  </si>
  <si>
    <t>伍海红</t>
  </si>
  <si>
    <t>五星村</t>
  </si>
  <si>
    <t>新建2组至7组通组路长799米，宽3.5米。</t>
  </si>
  <si>
    <t>新建生产桥两座（3组桥全长10米，宽5米；1组桥全长10米，宽5米）</t>
  </si>
  <si>
    <t>新丰村</t>
  </si>
  <si>
    <t>7组至9组通组路拓宽，长2417米，拓宽1.5米。</t>
  </si>
  <si>
    <t>截河村</t>
  </si>
  <si>
    <t>新建1组至3组通组路长826米，宽2.5米。</t>
  </si>
  <si>
    <t>新建1组生产路（渣石）长1093米，宽3米。</t>
  </si>
  <si>
    <t>1组沟渠疏挖长1063米（配套节制闸2座；过路涵管10个）</t>
  </si>
  <si>
    <t>小板镇</t>
  </si>
  <si>
    <t>车范村</t>
  </si>
  <si>
    <t>车范村产业项目</t>
  </si>
  <si>
    <t>新建产业路总长445米（其中8组长375米宽3米,2组长70米宽3.5米）。</t>
  </si>
  <si>
    <t>张新平</t>
  </si>
  <si>
    <t>姚胡村</t>
  </si>
  <si>
    <t>姚胡村水稻种植产业项目</t>
  </si>
  <si>
    <t>新建产业路总长519米（其中6组长158米宽3米，4组长198米宽3米，9组长61米宽3米，1组长102米宽3米）。</t>
  </si>
  <si>
    <t>解决村民通行难的问题，总受益3060人</t>
  </si>
  <si>
    <t>活跃城乡物流，畅通农副产品销售改善群众出行问题</t>
  </si>
  <si>
    <t>谢江平</t>
  </si>
  <si>
    <t>新建产业路拓宽1861米（其中4组长543米拓宽1米，姚胡村长1104米拓宽1米，15组长99米拓宽1米，9组长115米拓宽1米）</t>
  </si>
  <si>
    <t>永兴村</t>
  </si>
  <si>
    <t>新建产业路900米，宽3米。（2组长463米；9组长77米；12组长55米；14组产业路长305米，宽3米）</t>
  </si>
  <si>
    <t>金方村</t>
  </si>
  <si>
    <t>4、5、10组通组路加宽1.5米，长1037米</t>
  </si>
  <si>
    <t>新建道路260米，宽3.5米。其中4组长35米；6组长225米</t>
  </si>
  <si>
    <t>横林镇</t>
  </si>
  <si>
    <t>尚礼新村</t>
  </si>
  <si>
    <t>尚礼新村产业项目</t>
  </si>
  <si>
    <t>新建产业路总长939米（其中6组长39米宽3米，9组长420米宽3.5米，14组至15组长100米宽3.5米，14组至天东村通村路380米宽3.5米）</t>
  </si>
  <si>
    <t>戴容波</t>
  </si>
  <si>
    <t>14组沟渠清淤1300米；新建过路涵6座，宽3.5米。</t>
  </si>
  <si>
    <t>杨林村</t>
  </si>
  <si>
    <t>杨林村产业项目</t>
  </si>
  <si>
    <t>新建4组生产桥1座，长4米，宽4米，砖砌防撞墩0.9米。</t>
  </si>
  <si>
    <t>改善群众出行，生产条件，便利农产品销售</t>
  </si>
  <si>
    <t>张波军</t>
  </si>
  <si>
    <t>一般村</t>
  </si>
  <si>
    <t>6组产业路长644米，宽3.5米。8节涵管，土方回填。</t>
  </si>
  <si>
    <t>白场村</t>
  </si>
  <si>
    <t>新建4组生产桥一座。</t>
  </si>
  <si>
    <t>卢书记</t>
  </si>
  <si>
    <t>139 9797 2955</t>
  </si>
  <si>
    <t>新建通组路长670米。（4组至6组长347米，宽3.5米，加错车台2个；9组断头路190米，宽3米。加过路涵管（管径800）；2组断头路133米，宽3米）</t>
  </si>
  <si>
    <t>联丰新村</t>
  </si>
  <si>
    <t>新建6组至8组通组路990米，宽3.5米。</t>
  </si>
  <si>
    <t>龚书记</t>
  </si>
  <si>
    <t>180 2740 8159</t>
  </si>
  <si>
    <t>麻洋镇</t>
  </si>
  <si>
    <t>朝阳村</t>
  </si>
  <si>
    <t>朝阳村产业项目</t>
  </si>
  <si>
    <t>新建产业路总长950米（其中1组长520米，宽3.5米，加错车位2个，7组长430米，宽4.5米）</t>
  </si>
  <si>
    <t>王少波</t>
  </si>
  <si>
    <t>邱湾村</t>
  </si>
  <si>
    <t>新建5组生产桥二座（1组一座；5组一座）</t>
  </si>
  <si>
    <t>新建8组通组路长413米，宽3.5米。(资金18.57万）</t>
  </si>
  <si>
    <t>伏岭村</t>
  </si>
  <si>
    <t>新建三村连接二横桥长16米，宽5米</t>
  </si>
  <si>
    <t>新建七一渠桥，长6米，宽3.5米</t>
  </si>
  <si>
    <t>多祥镇</t>
  </si>
  <si>
    <t>广荣村</t>
  </si>
  <si>
    <t>广荣村产业项目</t>
  </si>
  <si>
    <t>新建产业路总长426米（其中广荣村与西湾村连接路长355米宽3.5米，13组长71米宽3.5米）</t>
  </si>
  <si>
    <t>解决村民通行难的问题，总受益3000人</t>
  </si>
  <si>
    <t>叶文新</t>
  </si>
  <si>
    <t>13组产业路拓宽长1549米，拓宽1.5米。</t>
  </si>
  <si>
    <t>郭湾社区</t>
  </si>
  <si>
    <t>新建产业路长588米，宽3.5米。（4组长453米；7组长45米；9组长90米）</t>
  </si>
  <si>
    <t>下刘家河</t>
  </si>
  <si>
    <t>通村路拓宽长2257米，拓宽1米（1至3组1563米，2组384米，5组310米）</t>
  </si>
  <si>
    <t>沟渠疏洗长1220米</t>
  </si>
  <si>
    <t>道路雨水管道埋设（DN110PVC管2300米）</t>
  </si>
  <si>
    <t>彭市镇</t>
  </si>
  <si>
    <t>熊潭村</t>
  </si>
  <si>
    <t>熊潭村水稻种植基地项目</t>
  </si>
  <si>
    <t>新建9组产业路长245米，宽3米。</t>
  </si>
  <si>
    <t>项目实施后活跃城乡物流，畅通农副产品销售，改善群众出行问题</t>
  </si>
  <si>
    <t>改善出行，农产品运输方式，促进农民增收</t>
  </si>
  <si>
    <t>熊业中</t>
  </si>
  <si>
    <t>4组产业路拓宽长560米，拓宽1.5米。</t>
  </si>
  <si>
    <t>1组沟渠疏洗长950米。</t>
  </si>
  <si>
    <t>新建产业路（渣石）长2150米，宽3米。(8组330米，5组630米，1组490米，3组480米，7组220米)</t>
  </si>
  <si>
    <t>周湾村</t>
  </si>
  <si>
    <t>周湾村水稻种植基地项目</t>
  </si>
  <si>
    <t>新建6组产业路长920米，宽3.5米。</t>
  </si>
  <si>
    <t>肖国星</t>
  </si>
  <si>
    <t>前河村</t>
  </si>
  <si>
    <t>新建高端连构育苗棚一栋。</t>
  </si>
  <si>
    <t>文明新村</t>
  </si>
  <si>
    <t>新建7组通组路长1217米，宽4.5米。（总资金70.37万元，其中交通部门补贴29.2万元，农业农村部门41.17万元）</t>
  </si>
  <si>
    <t>马湾镇</t>
  </si>
  <si>
    <t>华一村</t>
  </si>
  <si>
    <t>华一村产业项目</t>
  </si>
  <si>
    <t>新建产业路总长2684米（其中15组长388米宽3.5米，6组长411米宽3.5米，9组、10组长200米，宽4米；15组长1460米，宽4米；6组至7组长120米，宽3.5米；小湖杨方树门前105米，宽3.5米），路基补贴5万元</t>
  </si>
  <si>
    <t>汪云波</t>
  </si>
  <si>
    <t>南闸村</t>
  </si>
  <si>
    <t>堰塘疏挖14.2亩（5组8.2亩、9组6亩）</t>
  </si>
  <si>
    <t>沟渠疏洗2900米。</t>
  </si>
  <si>
    <t>新建生产路长1757米，宽2.5米，（1组长357米、2组长351米、3组长348米、1组至3组长701米）</t>
  </si>
  <si>
    <t>新建产业路长333米，宽2.5米，2组长233米、3组长100米。</t>
  </si>
  <si>
    <t>榨屋村</t>
  </si>
  <si>
    <t>沟渠清淤长6100米。</t>
  </si>
  <si>
    <t>新建生产路（渣石）长758米，宽2.5米。（私娃沟与蒋湖交界处）</t>
  </si>
  <si>
    <t>新建2组至3组通组路，长202米，宽3.5米。</t>
  </si>
  <si>
    <t>陈黄村</t>
  </si>
  <si>
    <t>一组新建产业路383米，宽3.5米，</t>
  </si>
  <si>
    <t>二组新建通组路507米，宽4.5米（金额总额29.27万元，其中交通补贴12.17万元，农业农村部门补贴17.03万元）</t>
  </si>
  <si>
    <t>干驿镇</t>
  </si>
  <si>
    <t>长湖村</t>
  </si>
  <si>
    <t>长湖村水稻种植项目</t>
  </si>
  <si>
    <t>新建产业路总长1115米（其中8组长568米，宽3.0米；11组长547米，宽3.0米）</t>
  </si>
  <si>
    <t>鄢光华</t>
  </si>
  <si>
    <t>小河村</t>
  </si>
  <si>
    <t>小河村水稻种植项目</t>
  </si>
  <si>
    <t>新建产业路总长1183米（其中7组长419米，宽3.0米；2组长513米，宽3.0米；4组长251米，宽3.0米）。</t>
  </si>
  <si>
    <t>胡学均</t>
  </si>
  <si>
    <t>中和村水稻种植项目</t>
  </si>
  <si>
    <t>新建25组产业路长380米，宽3米。新建6组产业路长492米，宽3米。新建6组生产桥一座。长4.5米，宽5米，防撞墩0.3米。</t>
  </si>
  <si>
    <t>鲁继州</t>
  </si>
  <si>
    <t>红庙村</t>
  </si>
  <si>
    <t>新建产业路长990米，宽3.0米。（7组长240米、8组长545米、7组至8组长205米）</t>
  </si>
  <si>
    <t>晴滩村</t>
  </si>
  <si>
    <t>新建5组通组路长220米，宽4.5米。</t>
  </si>
  <si>
    <t>周口村</t>
  </si>
  <si>
    <t>新建老7组产业路长720米，宽3.0米。</t>
  </si>
  <si>
    <t>卢市镇</t>
  </si>
  <si>
    <t>龙坑村</t>
  </si>
  <si>
    <t>龙坑村优质水稻产业项目</t>
  </si>
  <si>
    <t>新建产业路总长1662米（其中11组至13组长1047米宽3.0米，9组至10组长615米，宽3.0米）</t>
  </si>
  <si>
    <t>项目实施后改善村庄环境问题，提升生活条件</t>
  </si>
  <si>
    <t>肖千家</t>
  </si>
  <si>
    <t>吴台村</t>
  </si>
  <si>
    <t>吴台村优质水稻产业项目</t>
  </si>
  <si>
    <t>新建产业路总长1208米（其中11组长598米，宽3.0米；9组长124米，宽3.0米；8组至6组长486米，宽3.0米）</t>
  </si>
  <si>
    <t>张文舫</t>
  </si>
  <si>
    <t>堰塘疏挖19亩。（唐池湖）</t>
  </si>
  <si>
    <t>沟渠清淤1642米，宽5米。</t>
  </si>
  <si>
    <t>夏万村</t>
  </si>
  <si>
    <t>新建产业路长415米（10组至大桥村长203米，宽3.5米；1组至河岭长212米，宽3.5米，取消垫层）</t>
  </si>
  <si>
    <t>新建产业路（渣石）长1525米（8组长498米，宽3米；7组至9组长820米，宽3米；8组至3渠长207米，宽3米）</t>
  </si>
  <si>
    <t>新建涵管桥3座：10组2座、8组1座，宽5米。夏万渠涵管桥维修加固3处（增加涵管1节）</t>
  </si>
  <si>
    <t>魏场村</t>
  </si>
  <si>
    <t>产业路长427米（16组至19组长183米，宽3.0米；入户路长57米，宽3.0米；5组上堤路长76米,宽3.0米；9组入户路长111米，宽3.0米）</t>
  </si>
  <si>
    <t>产业渣石路长3292米，宽2.5米（17组长316米、5组长261米、4组长305米、9组长630米、20组至15组长1781米。）</t>
  </si>
  <si>
    <t>净潭乡</t>
  </si>
  <si>
    <t>杨文村</t>
  </si>
  <si>
    <t>杨文村优质水稻产业项目</t>
  </si>
  <si>
    <t>新建8组生产桥。长15米，宽5米。</t>
  </si>
  <si>
    <t>杨红成</t>
  </si>
  <si>
    <t>文台村</t>
  </si>
  <si>
    <t>文台村优质水稻产业项目</t>
  </si>
  <si>
    <t>新建产业路总长1328米（其中12组至14组长801米，宽3米；12组长88米，宽3.5米；12组长42米宽2米，6组长397米，宽3.5米。</t>
  </si>
  <si>
    <t>改善群众种粮出行不便问题，每户年均其他收益1000元</t>
  </si>
  <si>
    <t>文少红</t>
  </si>
  <si>
    <t>净潭社区</t>
  </si>
  <si>
    <t>12组生产桥一座。</t>
  </si>
  <si>
    <t>严书记</t>
  </si>
  <si>
    <t>134 7744 0118</t>
  </si>
  <si>
    <t>新建12组产业路长1277米，宽3米。</t>
  </si>
  <si>
    <t>张场村</t>
  </si>
  <si>
    <t>高台渠道路长764米，加宽1.5米</t>
  </si>
  <si>
    <t>14.73</t>
  </si>
  <si>
    <t>危桥拆除重建</t>
  </si>
  <si>
    <t>15</t>
  </si>
  <si>
    <t>九真镇</t>
  </si>
  <si>
    <t>骆驼村</t>
  </si>
  <si>
    <t>骆驼村优质稻产业项目</t>
  </si>
  <si>
    <t>新建7组产业路长241米宽3.0米。</t>
  </si>
  <si>
    <t>项目实施将改善骆驼村农业生产条件，增加农民收入。群众对项目实施效果非常满意</t>
  </si>
  <si>
    <t>江伟</t>
  </si>
  <si>
    <t>7组道路拓宽1米，长650米。</t>
  </si>
  <si>
    <t>7组、8组沟渠清淤长798米。</t>
  </si>
  <si>
    <t>项目实施将改善骆驼村七组、八组农田供水状况，改善农业生产条件，增加农民收入。群众对项目实施效果非常满意</t>
  </si>
  <si>
    <t>渣石产业路总长3940米，宽2.5米（其中8组长133米；6组长804米；1组长1293米；7组长1049米；3组长661米）</t>
  </si>
  <si>
    <t>新建入户路长1028米（12组长331米，宽3.5米；4组长333米，宽3.5米；3组长131米，宽3.5米；10组长233米，宽3.5米）</t>
  </si>
  <si>
    <t>郭大村</t>
  </si>
  <si>
    <t>新建通组路长1601米（1组长75米，宽2.5米；2组长95米，宽2.5米；7组长113米，宽2.5米；5组长234米，宽3.5米；5组长303米，宽2.5米；11组长99米，宽2.5米；9组长130米，宽3.5米；9组长93米，宽2.5米；12组长276米，宽2.5米；16组长92米，宽3米；16组长91米，宽2.5米。</t>
  </si>
  <si>
    <t>3组通组路拓宽长165米，拓宽1米。</t>
  </si>
  <si>
    <t>新建产业路（渣石）长1102米（2组长502米，宽2.5米；17组600米，宽2.5米</t>
  </si>
  <si>
    <t>4组堰塘疏挖7.5亩。</t>
  </si>
  <si>
    <t>杜场村</t>
  </si>
  <si>
    <t>新建通组路长979米（6组长623米，宽3.5米；7组长356米，宽3.0米）</t>
  </si>
  <si>
    <t>石李新村</t>
  </si>
  <si>
    <t>通村路拓宽长2868米，拓宽2米。（总资金73.7万元，其中交通部门补贴37.3万元，农业农村部门36.4万元）</t>
  </si>
  <si>
    <t>段场村</t>
  </si>
  <si>
    <t>段场村六组、八组、十五组断头路硬化，总长300米，宽3.5米路面</t>
  </si>
  <si>
    <t>二、三、六、七、八、十、十一、十二组堰塘沟渠清淤95亩</t>
  </si>
  <si>
    <t>胡市镇</t>
  </si>
  <si>
    <t>前台村</t>
  </si>
  <si>
    <t>前台村优质稻产业项目</t>
  </si>
  <si>
    <t>新建产业路总长2114米（其中6组长1188米宽3米，7组长926米，宽3米）</t>
  </si>
  <si>
    <t>此项目实施后，能极大改善村民生产、生活及出行条件</t>
  </si>
  <si>
    <t>孙凡</t>
  </si>
  <si>
    <t>新民村</t>
  </si>
  <si>
    <t>新民村优质稻产业项目</t>
  </si>
  <si>
    <t>新建产业路总长877米（其中2组长634米宽3米，5组长243米，宽3米）</t>
  </si>
  <si>
    <t>苏志红</t>
  </si>
  <si>
    <t>3组新沟堰疏洗10.5亩。</t>
  </si>
  <si>
    <t>公议新村</t>
  </si>
  <si>
    <t>公议新村优质稻产业项目</t>
  </si>
  <si>
    <t>新建产业路长1201米，宽3米（其中9组长840米，7组至前台村通村路长361米）</t>
  </si>
  <si>
    <t>石艾波</t>
  </si>
  <si>
    <t>程老村</t>
  </si>
  <si>
    <t>新建通组路长1218米。（9组长246米，宽3米；10组至11组长349米,宽3米；10组至11组长623米，宽2.5米）</t>
  </si>
  <si>
    <t>程书记</t>
  </si>
  <si>
    <t>189 7218 4757</t>
  </si>
  <si>
    <t>新建10组箱涵桥一座。</t>
  </si>
  <si>
    <t>皂市镇</t>
  </si>
  <si>
    <t>刘集村</t>
  </si>
  <si>
    <t>刘集村水稻种植产业项目</t>
  </si>
  <si>
    <t>产业路拓宽长2230米，拓宽2米；（总投资81万元， 交通部门补助资金46万元，农业农村补助资金35万元）</t>
  </si>
  <si>
    <t>项目实施将改善群众出行不便问题，方便运输，畅通农副产品销售，增加收入。</t>
  </si>
  <si>
    <t>陈孟虎</t>
  </si>
  <si>
    <t>新建产业路总长2153米（其中11组长845米，宽3米；2组长198米，宽3.5米；12组长325米，宽2.5米；3组产业路长785米，宽2.5米）</t>
  </si>
  <si>
    <t>11组堰塘疏洗40亩（宋家大堰30亩，宋家小堰7亩，杨家堰3亩）</t>
  </si>
  <si>
    <t>韩王村</t>
  </si>
  <si>
    <t>韩王村水稻种植产业项目</t>
  </si>
  <si>
    <t>9组产业路长1581米，宽2.5米。</t>
  </si>
  <si>
    <t>项目实施将带动村级农作物种植产业，带动村集体经济收入。</t>
  </si>
  <si>
    <t>刘叶</t>
  </si>
  <si>
    <t>5组产业路拓宽，长700米，拓宽1米。</t>
  </si>
  <si>
    <t>兴隆村</t>
  </si>
  <si>
    <t>新建产业路长1167米。（10组长452米，宽3米；7组长385米，宽3米；11组长330米，宽2米。）</t>
  </si>
  <si>
    <t>11组堰塘疏挖5亩</t>
  </si>
  <si>
    <t>舒滩村</t>
  </si>
  <si>
    <t>3组通组路拓宽长268米，拓宽1.5米（资金6.16万，加了1万路基回填）；11组长990米，宽3米。（资金38.16万）</t>
  </si>
  <si>
    <t>3组堰塘疏挖9亩，配套沟渠270米，埋设10节2米涵管。</t>
  </si>
  <si>
    <t>沿河村</t>
  </si>
  <si>
    <t>新建8组通组路长305米，宽3.5米；1组修建12个错车台（长20米，宽1.5米）</t>
  </si>
  <si>
    <t>9组产业路长345米，宽3米。</t>
  </si>
  <si>
    <t>9组生产桥一座</t>
  </si>
  <si>
    <t>石家河镇</t>
  </si>
  <si>
    <t>石家河村</t>
  </si>
  <si>
    <t>石家河村水稻种植业基地项目</t>
  </si>
  <si>
    <t>新建产业路总长1185米（其中3组长142米宽3.5米、5组长125米宽3.5米、7组长546米宽3.5米、11组长74米宽3.5米、16组长113米宽3.5米，12组长185米，宽2.5米。</t>
  </si>
  <si>
    <t>完善村基础设施，改善村民生产生活条件</t>
  </si>
  <si>
    <t>项目实施将改善群众出行不便，灌溉两难等问题，方便农耕、农副产品运输、销售，群众对项目实施效果非常满意。</t>
  </si>
  <si>
    <t>吴勇军</t>
  </si>
  <si>
    <t>2组产业路（渣石）长151米，宽3.5米；</t>
  </si>
  <si>
    <t>蔡岭村</t>
  </si>
  <si>
    <t>蔡岭村水稻种植业基地项目</t>
  </si>
  <si>
    <t>堰塘疏挖13.3亩。</t>
  </si>
  <si>
    <t>改善生产灌溉条件，减少群众生产成本</t>
  </si>
  <si>
    <t>王凡凡</t>
  </si>
  <si>
    <t>新建产业路总长541米。（9组长462米，宽3米；11组长51米，宽4.5米；1组长28米，宽4.5米）</t>
  </si>
  <si>
    <t>改善村民出行条件，提高村民生活质量</t>
  </si>
  <si>
    <t>将改善群众出行不便，灌溉两难等问题，方便农耕、农副产品运输、销售，群众对项目实施效果非常满意。</t>
  </si>
  <si>
    <t>北港湖村</t>
  </si>
  <si>
    <t>入户路（原吴垸村6组(吴水清至吴红强）长355米，宽3.5米，2米高挡墙56米长；原吴垸村6组长142米（38米+42米+62米），宽3.5米）</t>
  </si>
  <si>
    <t>沟渠清淤2000米，埋设DN1000涵管43米。</t>
  </si>
  <si>
    <t>老龙堤南闸节制闸修复1处、新建启闭闸1座、新建节制闸2处（北港湖渔池节制闸、北港湖15组节制闸）。</t>
  </si>
  <si>
    <t>新建产业路（渣石）长1584米，宽2米</t>
  </si>
  <si>
    <t>佛子山镇</t>
  </si>
  <si>
    <t>五宝山村</t>
  </si>
  <si>
    <t>五宝山村水稻种植业基地项目</t>
  </si>
  <si>
    <t>新建产业路（渣石）总长1067米（其中5组长808米，宽3.5米；1组长259米，宽3.5米）</t>
  </si>
  <si>
    <t>涂乔治</t>
  </si>
  <si>
    <t>陈场村</t>
  </si>
  <si>
    <t>新建产业路长1003米（3组、4组长310米，宽3.0米；17组长525米，宽3.0米；6组长168米，宽3.5米）。</t>
  </si>
  <si>
    <t>沿湖村</t>
  </si>
  <si>
    <t>新建产业路长1086米，宽3.0米（2组长119米、13组长369米、16组长121米、18组长313米、15组长104米、1组长60米）</t>
  </si>
  <si>
    <t>杨林街道
办事处</t>
  </si>
  <si>
    <t>李湾村</t>
  </si>
  <si>
    <t>李湾村蔬菜种植产业项目</t>
  </si>
  <si>
    <t>新建产业路（渣石）总长2862米，宽2.5米。（其中3组长305米；10组长305米；11组长305米；2组长1124米；1组长330米；6组长283米；8组长210米）。</t>
  </si>
  <si>
    <t>张俊平</t>
  </si>
  <si>
    <t>新建产业路总长761米（其中2组长379米，宽3米；1组长43米，宽3米；3组长105米，宽3米；4组长108米，宽3米；6组长30米，宽3米；7组长96米，宽3米。</t>
  </si>
  <si>
    <t>1组产业路拓宽1米，长177米（98米+79米），含98米长涵管及8米长浆砌块石挡土墙。</t>
  </si>
  <si>
    <t>肖寺塔村</t>
  </si>
  <si>
    <t>新建入户路长431米，宽3米（6/7组长36米；4组长224米；1组长128米；2组长43米）</t>
  </si>
  <si>
    <t>通组路拓宽长2085米，拓宽1米（1至12组长1180米；7至8组长905米）</t>
  </si>
  <si>
    <t>杨林街道办事处</t>
  </si>
  <si>
    <t>张湖村</t>
  </si>
  <si>
    <t>新建产业路长972米。（8组至9组长345米，宽3.5米；2组长361米，宽3米；13组长195米，宽3米；13组长71米，宽2.5米）</t>
  </si>
  <si>
    <t>杨花台村</t>
  </si>
  <si>
    <t>新建产业路长629米。（8组长24米，宽3.0米；2组长605米，宽3.0米）</t>
  </si>
  <si>
    <t>4组通组路拓宽长1111米，拓宽1.5米；过路dn400涵管3处。</t>
  </si>
  <si>
    <t>新建4组启闭闸1座</t>
  </si>
  <si>
    <t>竟陵街道
办事处</t>
  </si>
  <si>
    <t>中岭社区</t>
  </si>
  <si>
    <t>堰塘疏挖16亩（9组10亩，4组6亩）</t>
  </si>
  <si>
    <t>7组至10组沟渠疏挖长650米，含dn1000涵管桥3处，涵管桥全宽4米，桥面硬化，两侧浆砌块石。</t>
  </si>
  <si>
    <t>侯口街道
办事处</t>
  </si>
  <si>
    <t>桂花社区</t>
  </si>
  <si>
    <t>2组通组路长253米，宽3.5米</t>
  </si>
  <si>
    <t>新建简易启闭闸4座：1组1座、6组2座、5组1座</t>
  </si>
  <si>
    <t>新建1组至3组产业路（渣石）长1358米，宽3.5米。</t>
  </si>
  <si>
    <t>沟渠疏淤长1000米（1组至6组）</t>
  </si>
  <si>
    <t>群力社区</t>
  </si>
  <si>
    <t>新修生产路长1200米，宽3.5米</t>
  </si>
  <si>
    <t>蒋湖
农场</t>
  </si>
  <si>
    <t>绿化村</t>
  </si>
  <si>
    <t>新建3组至4组通组路长712米，宽3米。</t>
  </si>
  <si>
    <t>新建6组至7组机井1台（80米深，6寸，线缆60米，水池、砖砌电闸房、挖沟1751米）</t>
  </si>
  <si>
    <t xml:space="preserve"> </t>
  </si>
  <si>
    <t>天门市2025年市级衔接资金项目计划表</t>
  </si>
  <si>
    <t>新建边湾村二组至八组通组路830m，宽3.5m</t>
  </si>
  <si>
    <t>合并村、村集体经济10万元以下村</t>
  </si>
  <si>
    <t>样本村、和美乡村</t>
  </si>
  <si>
    <t>和美乡村</t>
  </si>
  <si>
    <t>和美乡村、村集体经济10万元以下村</t>
  </si>
  <si>
    <t>合并村</t>
  </si>
  <si>
    <t>新建产业路长873米（6组长205米，宽3.5米；8组长241米，宽3.5米；4组长242米，宽3.5米；1组长185米，宽3.5米;10组长540米，宽3.5米）</t>
  </si>
  <si>
    <t>合并村、和美乡村</t>
  </si>
  <si>
    <t>样本村</t>
  </si>
  <si>
    <t>合并村、一般村、和美乡村</t>
  </si>
  <si>
    <t>合并村、一般村</t>
  </si>
  <si>
    <t>荷花潭村</t>
  </si>
  <si>
    <t>1-11组道路拓宽1.5米，长1870米</t>
  </si>
  <si>
    <t>4、5、10组通组路加宽1.5米，长1132米</t>
  </si>
  <si>
    <t>新建4组道路34米，宽2.2米。</t>
  </si>
  <si>
    <t>新建8组通组路长413米，宽3.5米。</t>
  </si>
  <si>
    <t>二组新建通组路507米，宽4.5米（金额总额29.27万元，其中交通部门补贴12.17万元，农业农村部门17.03万元）</t>
  </si>
  <si>
    <t>一般村、合并村</t>
  </si>
  <si>
    <t>村集体经济10万元以下村、和美乡村</t>
  </si>
  <si>
    <t>丰乐村</t>
  </si>
  <si>
    <t>新建产业路长1540米，宽3.5米</t>
  </si>
  <si>
    <t>0</t>
  </si>
  <si>
    <t>样本村、合并村、和美乡村</t>
  </si>
  <si>
    <t>新建砂石生产路1500米，宽3.5米</t>
  </si>
  <si>
    <t>村集体经济10万元以下村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</si>
</sst>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204"/>
    </font>
    <font>
      <sz val="10"/>
      <name val="宋体"/>
      <charset val="134"/>
    </font>
    <font>
      <sz val="8"/>
      <color theme="1"/>
      <name val="宋体"/>
      <charset val="134"/>
    </font>
    <font>
      <sz val="10"/>
      <color rgb="FFFF0000"/>
      <name val="宋体"/>
      <charset val="134"/>
    </font>
    <font>
      <sz val="8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20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4"/>
  <sheetViews>
    <sheetView zoomScale="120" zoomScaleNormal="120" workbookViewId="0">
      <pane ySplit="3" topLeftCell="A38" activePane="bottomLeft" state="frozen"/>
      <selection/>
      <selection pane="bottomLeft" activeCell="C97" sqref="C97"/>
    </sheetView>
  </sheetViews>
  <sheetFormatPr defaultColWidth="8.89090909090909" defaultRowHeight="13"/>
  <cols>
    <col min="1" max="1" width="4.87272727272727" style="1" customWidth="1"/>
    <col min="2" max="2" width="6.12727272727273" style="1" customWidth="1"/>
    <col min="3" max="3" width="6.62727272727273" style="1" customWidth="1"/>
    <col min="4" max="5" width="6.62727272727273" style="4" customWidth="1"/>
    <col min="6" max="6" width="39" style="1" customWidth="1"/>
    <col min="7" max="7" width="8.63636363636364" style="1" customWidth="1"/>
    <col min="8" max="10" width="8.89090909090909" style="1" customWidth="1"/>
    <col min="11" max="11" width="9.25454545454545" style="1" customWidth="1"/>
    <col min="12" max="12" width="8.89090909090909" style="5" customWidth="1"/>
    <col min="13" max="13" width="8.00909090909091" style="5" customWidth="1"/>
    <col min="14" max="14" width="8.37272727272727" style="1" customWidth="1"/>
    <col min="15" max="15" width="8.89090909090909" style="1"/>
    <col min="16" max="20" width="8.89090909090909" style="1" customWidth="1"/>
    <col min="21" max="16384" width="8.89090909090909" style="1"/>
  </cols>
  <sheetData>
    <row r="1" ht="26.5" spans="1:20">
      <c r="A1" s="47" t="s">
        <v>0</v>
      </c>
      <c r="B1" s="47"/>
      <c r="C1" s="47"/>
      <c r="D1" s="48"/>
      <c r="E1" s="48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ht="18" customHeight="1" spans="1:2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9" t="s">
        <v>7</v>
      </c>
      <c r="H2" s="8" t="s">
        <v>8</v>
      </c>
      <c r="I2" s="8"/>
      <c r="J2" s="8"/>
      <c r="K2" s="8"/>
      <c r="L2" s="8"/>
      <c r="M2" s="9" t="s">
        <v>9</v>
      </c>
      <c r="N2" s="9" t="s">
        <v>10</v>
      </c>
      <c r="O2" s="9" t="s">
        <v>11</v>
      </c>
      <c r="P2" s="9" t="s">
        <v>12</v>
      </c>
      <c r="Q2" s="9" t="s">
        <v>13</v>
      </c>
      <c r="R2" s="9" t="s">
        <v>14</v>
      </c>
      <c r="S2" s="8" t="s">
        <v>15</v>
      </c>
      <c r="T2" s="8" t="s">
        <v>16</v>
      </c>
    </row>
    <row r="3" ht="42" customHeight="1" spans="1:20">
      <c r="A3" s="8"/>
      <c r="B3" s="8"/>
      <c r="C3" s="8"/>
      <c r="D3" s="9"/>
      <c r="E3" s="9"/>
      <c r="F3" s="8"/>
      <c r="G3" s="9"/>
      <c r="H3" s="9" t="s">
        <v>17</v>
      </c>
      <c r="I3" s="9" t="s">
        <v>18</v>
      </c>
      <c r="J3" s="9" t="s">
        <v>19</v>
      </c>
      <c r="K3" s="9" t="s">
        <v>20</v>
      </c>
      <c r="L3" s="9" t="s">
        <v>21</v>
      </c>
      <c r="M3" s="9"/>
      <c r="N3" s="9"/>
      <c r="O3" s="9"/>
      <c r="P3" s="9"/>
      <c r="Q3" s="9"/>
      <c r="R3" s="9"/>
      <c r="S3" s="8"/>
      <c r="T3" s="8"/>
    </row>
    <row r="4" s="1" customFormat="1" ht="30" customHeight="1" spans="1:20">
      <c r="A4" s="8"/>
      <c r="B4" s="8" t="s">
        <v>22</v>
      </c>
      <c r="C4" s="8"/>
      <c r="D4" s="9"/>
      <c r="E4" s="9"/>
      <c r="F4" s="8"/>
      <c r="G4" s="9">
        <f t="shared" ref="G4:N4" si="0">SUM(G5:G172)</f>
        <v>4392.72</v>
      </c>
      <c r="H4" s="9">
        <f t="shared" si="0"/>
        <v>1805.24</v>
      </c>
      <c r="I4" s="9">
        <f t="shared" si="0"/>
        <v>0</v>
      </c>
      <c r="J4" s="9">
        <f t="shared" si="0"/>
        <v>0</v>
      </c>
      <c r="K4" s="9">
        <f t="shared" si="0"/>
        <v>2557.75</v>
      </c>
      <c r="L4" s="9">
        <f t="shared" si="0"/>
        <v>0</v>
      </c>
      <c r="M4" s="9">
        <f t="shared" si="0"/>
        <v>4392.72</v>
      </c>
      <c r="N4" s="9">
        <f t="shared" si="0"/>
        <v>4392.72</v>
      </c>
      <c r="O4" s="9"/>
      <c r="P4" s="9"/>
      <c r="Q4" s="9"/>
      <c r="R4" s="9"/>
      <c r="S4" s="8"/>
      <c r="T4" s="8"/>
    </row>
    <row r="5" s="1" customFormat="1" ht="57" customHeight="1" spans="1:20">
      <c r="A5" s="10">
        <v>1</v>
      </c>
      <c r="B5" s="19" t="s">
        <v>23</v>
      </c>
      <c r="C5" s="12" t="s">
        <v>24</v>
      </c>
      <c r="D5" s="11" t="s">
        <v>25</v>
      </c>
      <c r="E5" s="11" t="s">
        <v>26</v>
      </c>
      <c r="F5" s="13" t="s">
        <v>27</v>
      </c>
      <c r="G5" s="14">
        <f>H5</f>
        <v>50.76</v>
      </c>
      <c r="H5" s="16">
        <v>50.76</v>
      </c>
      <c r="I5" s="15"/>
      <c r="J5" s="15"/>
      <c r="K5" s="15"/>
      <c r="L5" s="27">
        <v>0</v>
      </c>
      <c r="M5" s="16">
        <v>50.76</v>
      </c>
      <c r="N5" s="19">
        <v>171.66</v>
      </c>
      <c r="O5" s="11" t="s">
        <v>28</v>
      </c>
      <c r="P5" s="13" t="s">
        <v>29</v>
      </c>
      <c r="Q5" s="12" t="s">
        <v>30</v>
      </c>
      <c r="R5" s="10" t="s">
        <v>24</v>
      </c>
      <c r="S5" s="10" t="s">
        <v>31</v>
      </c>
      <c r="T5" s="10" t="s">
        <v>32</v>
      </c>
    </row>
    <row r="6" s="2" customFormat="1" ht="42" customHeight="1" spans="1:20">
      <c r="A6" s="10">
        <v>2</v>
      </c>
      <c r="B6" s="20"/>
      <c r="C6" s="12" t="s">
        <v>33</v>
      </c>
      <c r="D6" s="11" t="s">
        <v>34</v>
      </c>
      <c r="E6" s="11" t="s">
        <v>35</v>
      </c>
      <c r="F6" s="13" t="s">
        <v>36</v>
      </c>
      <c r="G6" s="14">
        <v>34.48</v>
      </c>
      <c r="H6" s="15"/>
      <c r="I6" s="15"/>
      <c r="J6" s="15"/>
      <c r="K6" s="16">
        <f>G6</f>
        <v>34.48</v>
      </c>
      <c r="L6" s="25">
        <v>0</v>
      </c>
      <c r="M6" s="14">
        <v>34.48</v>
      </c>
      <c r="N6" s="20"/>
      <c r="O6" s="11" t="s">
        <v>28</v>
      </c>
      <c r="P6" s="12"/>
      <c r="Q6" s="12"/>
      <c r="R6" s="10" t="s">
        <v>33</v>
      </c>
      <c r="S6" s="10"/>
      <c r="T6" s="10"/>
    </row>
    <row r="7" s="2" customFormat="1" ht="44" customHeight="1" spans="1:20">
      <c r="A7" s="10">
        <v>3</v>
      </c>
      <c r="B7" s="20"/>
      <c r="C7" s="12" t="s">
        <v>37</v>
      </c>
      <c r="D7" s="11" t="s">
        <v>34</v>
      </c>
      <c r="E7" s="11" t="s">
        <v>35</v>
      </c>
      <c r="F7" s="13" t="s">
        <v>38</v>
      </c>
      <c r="G7" s="16">
        <v>49.07</v>
      </c>
      <c r="H7" s="15"/>
      <c r="I7" s="15"/>
      <c r="J7" s="15"/>
      <c r="K7" s="16">
        <f>G7</f>
        <v>49.07</v>
      </c>
      <c r="L7" s="27">
        <v>0</v>
      </c>
      <c r="M7" s="16">
        <v>49.07</v>
      </c>
      <c r="N7" s="20"/>
      <c r="O7" s="11" t="s">
        <v>28</v>
      </c>
      <c r="P7" s="13"/>
      <c r="Q7" s="12"/>
      <c r="R7" s="10" t="s">
        <v>37</v>
      </c>
      <c r="S7" s="10"/>
      <c r="T7" s="15"/>
    </row>
    <row r="8" s="2" customFormat="1" ht="60" customHeight="1" spans="1:20">
      <c r="A8" s="10"/>
      <c r="B8" s="21"/>
      <c r="C8" s="49" t="s">
        <v>39</v>
      </c>
      <c r="D8" s="11" t="s">
        <v>34</v>
      </c>
      <c r="E8" s="11" t="s">
        <v>35</v>
      </c>
      <c r="F8" s="50" t="s">
        <v>40</v>
      </c>
      <c r="G8" s="49">
        <v>37.35</v>
      </c>
      <c r="H8" s="49"/>
      <c r="I8" s="15"/>
      <c r="J8" s="15"/>
      <c r="K8" s="15">
        <v>37.35</v>
      </c>
      <c r="L8" s="25"/>
      <c r="M8" s="14">
        <v>37.35</v>
      </c>
      <c r="N8" s="21"/>
      <c r="O8" s="11" t="s">
        <v>28</v>
      </c>
      <c r="P8" s="12"/>
      <c r="Q8" s="12"/>
      <c r="R8" s="10"/>
      <c r="S8" s="10"/>
      <c r="T8" s="10"/>
    </row>
    <row r="9" s="2" customFormat="1" ht="60" customHeight="1" spans="1:20">
      <c r="A9" s="10">
        <v>4</v>
      </c>
      <c r="B9" s="11" t="s">
        <v>41</v>
      </c>
      <c r="C9" s="12" t="s">
        <v>42</v>
      </c>
      <c r="D9" s="11" t="s">
        <v>43</v>
      </c>
      <c r="E9" s="11" t="s">
        <v>35</v>
      </c>
      <c r="F9" s="13" t="s">
        <v>44</v>
      </c>
      <c r="G9" s="14">
        <f>H9</f>
        <v>13.99</v>
      </c>
      <c r="H9" s="16">
        <v>13.99</v>
      </c>
      <c r="I9" s="15"/>
      <c r="J9" s="15"/>
      <c r="K9" s="15"/>
      <c r="L9" s="25">
        <v>0</v>
      </c>
      <c r="M9" s="14">
        <v>13.99</v>
      </c>
      <c r="N9" s="11">
        <f>SUM(M9:M12)</f>
        <v>166.76</v>
      </c>
      <c r="O9" s="11" t="s">
        <v>28</v>
      </c>
      <c r="P9" s="12" t="s">
        <v>29</v>
      </c>
      <c r="Q9" s="12" t="s">
        <v>30</v>
      </c>
      <c r="R9" s="10" t="s">
        <v>42</v>
      </c>
      <c r="S9" s="10" t="s">
        <v>45</v>
      </c>
      <c r="T9" s="10" t="s">
        <v>32</v>
      </c>
    </row>
    <row r="10" s="3" customFormat="1" ht="61" customHeight="1" spans="1:20">
      <c r="A10" s="10">
        <v>5</v>
      </c>
      <c r="B10" s="11"/>
      <c r="C10" s="12" t="s">
        <v>46</v>
      </c>
      <c r="D10" s="11" t="s">
        <v>34</v>
      </c>
      <c r="E10" s="11" t="s">
        <v>35</v>
      </c>
      <c r="F10" s="13" t="s">
        <v>47</v>
      </c>
      <c r="G10" s="16">
        <v>42.1</v>
      </c>
      <c r="H10" s="15"/>
      <c r="I10" s="15"/>
      <c r="J10" s="15"/>
      <c r="K10" s="16">
        <f>G10</f>
        <v>42.1</v>
      </c>
      <c r="L10" s="29">
        <v>0</v>
      </c>
      <c r="M10" s="16">
        <f>K10</f>
        <v>42.1</v>
      </c>
      <c r="N10" s="11"/>
      <c r="O10" s="11" t="s">
        <v>28</v>
      </c>
      <c r="P10" s="13"/>
      <c r="Q10" s="12"/>
      <c r="R10" s="10" t="s">
        <v>46</v>
      </c>
      <c r="S10" s="10"/>
      <c r="T10" s="39" t="s">
        <v>48</v>
      </c>
    </row>
    <row r="11" s="3" customFormat="1" ht="57" customHeight="1" spans="1:20">
      <c r="A11" s="10">
        <v>6</v>
      </c>
      <c r="B11" s="11"/>
      <c r="C11" s="12" t="s">
        <v>49</v>
      </c>
      <c r="D11" s="11" t="s">
        <v>34</v>
      </c>
      <c r="E11" s="11" t="s">
        <v>35</v>
      </c>
      <c r="F11" s="13" t="s">
        <v>50</v>
      </c>
      <c r="G11" s="16">
        <v>37.68</v>
      </c>
      <c r="H11" s="15"/>
      <c r="I11" s="15"/>
      <c r="J11" s="15"/>
      <c r="K11" s="16">
        <f>G11</f>
        <v>37.68</v>
      </c>
      <c r="L11" s="29">
        <v>0</v>
      </c>
      <c r="M11" s="16">
        <f>K11</f>
        <v>37.68</v>
      </c>
      <c r="N11" s="11"/>
      <c r="O11" s="11" t="s">
        <v>28</v>
      </c>
      <c r="P11" s="13"/>
      <c r="Q11" s="12"/>
      <c r="R11" s="10" t="s">
        <v>49</v>
      </c>
      <c r="S11" s="10"/>
      <c r="T11" s="39" t="s">
        <v>51</v>
      </c>
    </row>
    <row r="12" s="3" customFormat="1" ht="45" customHeight="1" spans="1:20">
      <c r="A12" s="10">
        <v>7</v>
      </c>
      <c r="B12" s="11"/>
      <c r="C12" s="12" t="s">
        <v>52</v>
      </c>
      <c r="D12" s="11" t="s">
        <v>34</v>
      </c>
      <c r="E12" s="11" t="s">
        <v>35</v>
      </c>
      <c r="F12" s="13" t="s">
        <v>53</v>
      </c>
      <c r="G12" s="16">
        <v>72.99</v>
      </c>
      <c r="H12" s="15"/>
      <c r="I12" s="15"/>
      <c r="J12" s="15"/>
      <c r="K12" s="16">
        <f>G12</f>
        <v>72.99</v>
      </c>
      <c r="L12" s="27">
        <v>0</v>
      </c>
      <c r="M12" s="16">
        <v>72.99</v>
      </c>
      <c r="N12" s="11"/>
      <c r="O12" s="11" t="s">
        <v>28</v>
      </c>
      <c r="P12" s="13"/>
      <c r="Q12" s="12"/>
      <c r="R12" s="10" t="s">
        <v>52</v>
      </c>
      <c r="S12" s="10"/>
      <c r="T12" s="15"/>
    </row>
    <row r="13" s="3" customFormat="1" ht="60" customHeight="1" spans="1:20">
      <c r="A13" s="10">
        <v>8</v>
      </c>
      <c r="B13" s="19" t="s">
        <v>54</v>
      </c>
      <c r="C13" s="12" t="s">
        <v>55</v>
      </c>
      <c r="D13" s="11" t="s">
        <v>56</v>
      </c>
      <c r="E13" s="11" t="s">
        <v>35</v>
      </c>
      <c r="F13" s="13" t="s">
        <v>57</v>
      </c>
      <c r="G13" s="14">
        <f>H13</f>
        <v>51.29</v>
      </c>
      <c r="H13" s="16">
        <v>51.29</v>
      </c>
      <c r="I13" s="15"/>
      <c r="J13" s="15"/>
      <c r="K13" s="15"/>
      <c r="L13" s="27">
        <v>0</v>
      </c>
      <c r="M13" s="16">
        <v>51.29</v>
      </c>
      <c r="N13" s="19">
        <f>SUM(M13:M17)</f>
        <v>181.89</v>
      </c>
      <c r="O13" s="11" t="s">
        <v>28</v>
      </c>
      <c r="P13" s="13" t="s">
        <v>58</v>
      </c>
      <c r="Q13" s="12" t="s">
        <v>30</v>
      </c>
      <c r="R13" s="10" t="s">
        <v>55</v>
      </c>
      <c r="S13" s="10" t="s">
        <v>59</v>
      </c>
      <c r="T13" s="10" t="s">
        <v>32</v>
      </c>
    </row>
    <row r="14" s="3" customFormat="1" ht="30" customHeight="1" spans="1:20">
      <c r="A14" s="10">
        <v>9</v>
      </c>
      <c r="B14" s="20"/>
      <c r="C14" s="12" t="s">
        <v>60</v>
      </c>
      <c r="D14" s="11" t="s">
        <v>34</v>
      </c>
      <c r="E14" s="11" t="s">
        <v>35</v>
      </c>
      <c r="F14" s="13" t="s">
        <v>61</v>
      </c>
      <c r="G14" s="14">
        <v>15</v>
      </c>
      <c r="H14" s="15"/>
      <c r="I14" s="15"/>
      <c r="J14" s="15"/>
      <c r="K14" s="16">
        <f t="shared" ref="K14:K17" si="1">G14</f>
        <v>15</v>
      </c>
      <c r="L14" s="25">
        <v>0</v>
      </c>
      <c r="M14" s="14">
        <v>81.58</v>
      </c>
      <c r="N14" s="20"/>
      <c r="O14" s="11" t="s">
        <v>28</v>
      </c>
      <c r="P14" s="12"/>
      <c r="Q14" s="12"/>
      <c r="R14" s="10" t="s">
        <v>60</v>
      </c>
      <c r="S14" s="10"/>
      <c r="T14" s="10"/>
    </row>
    <row r="15" s="3" customFormat="1" ht="30" customHeight="1" spans="1:20">
      <c r="A15" s="10">
        <v>10</v>
      </c>
      <c r="B15" s="20"/>
      <c r="C15" s="12"/>
      <c r="D15" s="11" t="s">
        <v>34</v>
      </c>
      <c r="E15" s="11" t="s">
        <v>35</v>
      </c>
      <c r="F15" s="13" t="s">
        <v>62</v>
      </c>
      <c r="G15" s="16">
        <v>25</v>
      </c>
      <c r="H15" s="15"/>
      <c r="I15" s="15"/>
      <c r="J15" s="15"/>
      <c r="K15" s="16">
        <f t="shared" si="1"/>
        <v>25</v>
      </c>
      <c r="L15" s="29">
        <v>0</v>
      </c>
      <c r="M15" s="14"/>
      <c r="N15" s="20"/>
      <c r="O15" s="11" t="s">
        <v>28</v>
      </c>
      <c r="P15" s="13"/>
      <c r="Q15" s="12"/>
      <c r="R15" s="10"/>
      <c r="S15" s="10"/>
      <c r="T15" s="15"/>
    </row>
    <row r="16" s="3" customFormat="1" ht="30" customHeight="1" spans="1:20">
      <c r="A16" s="10">
        <v>11</v>
      </c>
      <c r="B16" s="20"/>
      <c r="C16" s="12"/>
      <c r="D16" s="11" t="s">
        <v>34</v>
      </c>
      <c r="E16" s="11" t="s">
        <v>35</v>
      </c>
      <c r="F16" s="13" t="s">
        <v>63</v>
      </c>
      <c r="G16" s="16">
        <v>41.58</v>
      </c>
      <c r="H16" s="15"/>
      <c r="I16" s="15"/>
      <c r="J16" s="15"/>
      <c r="K16" s="16">
        <f t="shared" si="1"/>
        <v>41.58</v>
      </c>
      <c r="L16" s="29">
        <v>0</v>
      </c>
      <c r="M16" s="14"/>
      <c r="N16" s="20"/>
      <c r="O16" s="11" t="s">
        <v>28</v>
      </c>
      <c r="P16" s="13"/>
      <c r="Q16" s="12"/>
      <c r="R16" s="10"/>
      <c r="S16" s="10"/>
      <c r="T16" s="15"/>
    </row>
    <row r="17" s="3" customFormat="1" ht="45" customHeight="1" spans="1:20">
      <c r="A17" s="10">
        <v>12</v>
      </c>
      <c r="B17" s="21"/>
      <c r="C17" s="12" t="s">
        <v>64</v>
      </c>
      <c r="D17" s="11" t="s">
        <v>34</v>
      </c>
      <c r="E17" s="11" t="s">
        <v>35</v>
      </c>
      <c r="F17" s="13" t="s">
        <v>65</v>
      </c>
      <c r="G17" s="16">
        <v>49.02</v>
      </c>
      <c r="H17" s="15"/>
      <c r="I17" s="15"/>
      <c r="J17" s="15"/>
      <c r="K17" s="16">
        <f t="shared" si="1"/>
        <v>49.02</v>
      </c>
      <c r="L17" s="27">
        <v>0</v>
      </c>
      <c r="M17" s="16">
        <v>49.02</v>
      </c>
      <c r="N17" s="21"/>
      <c r="O17" s="11" t="s">
        <v>28</v>
      </c>
      <c r="P17" s="13"/>
      <c r="Q17" s="12"/>
      <c r="R17" s="10" t="s">
        <v>64</v>
      </c>
      <c r="S17" s="10"/>
      <c r="T17" s="15"/>
    </row>
    <row r="18" s="3" customFormat="1" ht="64" customHeight="1" spans="1:20">
      <c r="A18" s="10">
        <v>13</v>
      </c>
      <c r="B18" s="11" t="s">
        <v>66</v>
      </c>
      <c r="C18" s="12" t="s">
        <v>67</v>
      </c>
      <c r="D18" s="11" t="s">
        <v>68</v>
      </c>
      <c r="E18" s="11" t="s">
        <v>35</v>
      </c>
      <c r="F18" s="13" t="s">
        <v>69</v>
      </c>
      <c r="G18" s="14">
        <f t="shared" ref="G18:G24" si="2">H18</f>
        <v>64.22</v>
      </c>
      <c r="H18" s="16">
        <v>64.22</v>
      </c>
      <c r="I18" s="15"/>
      <c r="J18" s="15"/>
      <c r="K18" s="15"/>
      <c r="L18" s="27">
        <v>0</v>
      </c>
      <c r="M18" s="16">
        <v>64.22</v>
      </c>
      <c r="N18" s="11">
        <f>SUM(M18:M20)</f>
        <v>157.14</v>
      </c>
      <c r="O18" s="11" t="s">
        <v>28</v>
      </c>
      <c r="P18" s="13" t="s">
        <v>58</v>
      </c>
      <c r="Q18" s="12" t="s">
        <v>30</v>
      </c>
      <c r="R18" s="10" t="s">
        <v>67</v>
      </c>
      <c r="S18" s="10" t="s">
        <v>70</v>
      </c>
      <c r="T18" s="10" t="s">
        <v>32</v>
      </c>
    </row>
    <row r="19" s="3" customFormat="1" ht="45" customHeight="1" spans="1:20">
      <c r="A19" s="10">
        <v>14</v>
      </c>
      <c r="B19" s="11"/>
      <c r="C19" s="12" t="s">
        <v>71</v>
      </c>
      <c r="D19" s="11" t="s">
        <v>34</v>
      </c>
      <c r="E19" s="11" t="s">
        <v>35</v>
      </c>
      <c r="F19" s="13" t="s">
        <v>72</v>
      </c>
      <c r="G19" s="16">
        <v>53.66</v>
      </c>
      <c r="H19" s="15"/>
      <c r="I19" s="15"/>
      <c r="J19" s="15"/>
      <c r="K19" s="16">
        <f>G19</f>
        <v>53.66</v>
      </c>
      <c r="L19" s="27">
        <v>0</v>
      </c>
      <c r="M19" s="16">
        <v>53.66</v>
      </c>
      <c r="N19" s="11"/>
      <c r="O19" s="11" t="s">
        <v>28</v>
      </c>
      <c r="P19" s="13"/>
      <c r="Q19" s="12"/>
      <c r="R19" s="10" t="s">
        <v>71</v>
      </c>
      <c r="S19" s="10"/>
      <c r="T19" s="15"/>
    </row>
    <row r="20" s="3" customFormat="1" ht="45" customHeight="1" spans="1:20">
      <c r="A20" s="10">
        <v>15</v>
      </c>
      <c r="B20" s="11"/>
      <c r="C20" s="12" t="s">
        <v>73</v>
      </c>
      <c r="D20" s="11" t="s">
        <v>34</v>
      </c>
      <c r="E20" s="11" t="s">
        <v>35</v>
      </c>
      <c r="F20" s="13" t="s">
        <v>74</v>
      </c>
      <c r="G20" s="14">
        <v>39.26</v>
      </c>
      <c r="H20" s="15"/>
      <c r="I20" s="15"/>
      <c r="J20" s="15"/>
      <c r="K20" s="16">
        <f>G20</f>
        <v>39.26</v>
      </c>
      <c r="L20" s="25">
        <v>0</v>
      </c>
      <c r="M20" s="14">
        <v>39.26</v>
      </c>
      <c r="N20" s="11"/>
      <c r="O20" s="11" t="s">
        <v>28</v>
      </c>
      <c r="P20" s="12"/>
      <c r="Q20" s="12"/>
      <c r="R20" s="10" t="s">
        <v>73</v>
      </c>
      <c r="S20" s="10"/>
      <c r="T20" s="11" t="s">
        <v>75</v>
      </c>
    </row>
    <row r="21" s="3" customFormat="1" ht="67" customHeight="1" spans="1:20">
      <c r="A21" s="10">
        <v>16</v>
      </c>
      <c r="B21" s="11" t="s">
        <v>76</v>
      </c>
      <c r="C21" s="11" t="s">
        <v>77</v>
      </c>
      <c r="D21" s="11" t="s">
        <v>78</v>
      </c>
      <c r="E21" s="11" t="s">
        <v>35</v>
      </c>
      <c r="F21" s="13" t="s">
        <v>79</v>
      </c>
      <c r="G21" s="14">
        <f t="shared" si="2"/>
        <v>62.98</v>
      </c>
      <c r="H21" s="16">
        <v>62.98</v>
      </c>
      <c r="I21" s="15"/>
      <c r="J21" s="15"/>
      <c r="K21" s="15"/>
      <c r="L21" s="27">
        <v>0</v>
      </c>
      <c r="M21" s="16">
        <v>83.97</v>
      </c>
      <c r="N21" s="11">
        <f>SUM(M21:M29)</f>
        <v>201.23</v>
      </c>
      <c r="O21" s="11" t="s">
        <v>28</v>
      </c>
      <c r="P21" s="13" t="s">
        <v>80</v>
      </c>
      <c r="Q21" s="12" t="s">
        <v>30</v>
      </c>
      <c r="R21" s="10" t="s">
        <v>77</v>
      </c>
      <c r="S21" s="10" t="s">
        <v>81</v>
      </c>
      <c r="T21" s="10" t="s">
        <v>32</v>
      </c>
    </row>
    <row r="22" s="3" customFormat="1" ht="45" customHeight="1" spans="1:20">
      <c r="A22" s="10">
        <v>17</v>
      </c>
      <c r="B22" s="11"/>
      <c r="C22" s="11"/>
      <c r="D22" s="11"/>
      <c r="E22" s="11"/>
      <c r="F22" s="13" t="s">
        <v>82</v>
      </c>
      <c r="G22" s="14">
        <f t="shared" si="2"/>
        <v>6.69</v>
      </c>
      <c r="H22" s="16">
        <v>6.69</v>
      </c>
      <c r="I22" s="15"/>
      <c r="J22" s="15"/>
      <c r="K22" s="15"/>
      <c r="L22" s="27">
        <v>0</v>
      </c>
      <c r="M22" s="16"/>
      <c r="N22" s="11"/>
      <c r="O22" s="11" t="s">
        <v>28</v>
      </c>
      <c r="P22" s="13" t="s">
        <v>80</v>
      </c>
      <c r="Q22" s="12" t="s">
        <v>30</v>
      </c>
      <c r="R22" s="10" t="s">
        <v>77</v>
      </c>
      <c r="S22" s="10" t="s">
        <v>81</v>
      </c>
      <c r="T22" s="10" t="s">
        <v>32</v>
      </c>
    </row>
    <row r="23" s="3" customFormat="1" ht="35" customHeight="1" spans="1:20">
      <c r="A23" s="10">
        <v>18</v>
      </c>
      <c r="B23" s="11"/>
      <c r="C23" s="11"/>
      <c r="D23" s="11"/>
      <c r="E23" s="11"/>
      <c r="F23" s="13" t="s">
        <v>83</v>
      </c>
      <c r="G23" s="14">
        <f t="shared" si="2"/>
        <v>1.1</v>
      </c>
      <c r="H23" s="16">
        <v>1.1</v>
      </c>
      <c r="I23" s="15"/>
      <c r="J23" s="15"/>
      <c r="K23" s="15"/>
      <c r="L23" s="27">
        <v>0</v>
      </c>
      <c r="M23" s="16"/>
      <c r="N23" s="11"/>
      <c r="O23" s="11" t="s">
        <v>28</v>
      </c>
      <c r="P23" s="13" t="s">
        <v>80</v>
      </c>
      <c r="Q23" s="12" t="s">
        <v>30</v>
      </c>
      <c r="R23" s="10" t="s">
        <v>77</v>
      </c>
      <c r="S23" s="10" t="s">
        <v>81</v>
      </c>
      <c r="T23" s="10" t="s">
        <v>32</v>
      </c>
    </row>
    <row r="24" s="3" customFormat="1" ht="39" customHeight="1" spans="1:20">
      <c r="A24" s="10">
        <v>19</v>
      </c>
      <c r="B24" s="11"/>
      <c r="C24" s="11"/>
      <c r="D24" s="11"/>
      <c r="E24" s="11"/>
      <c r="F24" s="13" t="s">
        <v>84</v>
      </c>
      <c r="G24" s="14">
        <f t="shared" si="2"/>
        <v>13.2</v>
      </c>
      <c r="H24" s="16">
        <v>13.2</v>
      </c>
      <c r="I24" s="15"/>
      <c r="J24" s="15"/>
      <c r="K24" s="15"/>
      <c r="L24" s="27">
        <v>0</v>
      </c>
      <c r="M24" s="16"/>
      <c r="N24" s="11"/>
      <c r="O24" s="11" t="s">
        <v>28</v>
      </c>
      <c r="P24" s="13" t="s">
        <v>85</v>
      </c>
      <c r="Q24" s="12" t="s">
        <v>86</v>
      </c>
      <c r="R24" s="10" t="s">
        <v>77</v>
      </c>
      <c r="S24" s="10" t="s">
        <v>81</v>
      </c>
      <c r="T24" s="10" t="s">
        <v>32</v>
      </c>
    </row>
    <row r="25" s="3" customFormat="1" ht="41" customHeight="1" spans="1:20">
      <c r="A25" s="10">
        <v>20</v>
      </c>
      <c r="B25" s="10" t="s">
        <v>76</v>
      </c>
      <c r="C25" s="12" t="s">
        <v>87</v>
      </c>
      <c r="D25" s="11" t="s">
        <v>34</v>
      </c>
      <c r="E25" s="11" t="s">
        <v>35</v>
      </c>
      <c r="F25" s="13" t="s">
        <v>88</v>
      </c>
      <c r="G25" s="14">
        <v>47.3</v>
      </c>
      <c r="H25" s="15"/>
      <c r="I25" s="15"/>
      <c r="J25" s="15"/>
      <c r="K25" s="16">
        <f t="shared" ref="K25:K29" si="3">G25</f>
        <v>47.3</v>
      </c>
      <c r="L25" s="25">
        <v>0</v>
      </c>
      <c r="M25" s="14">
        <v>47.3</v>
      </c>
      <c r="N25" s="10"/>
      <c r="O25" s="11" t="s">
        <v>28</v>
      </c>
      <c r="P25" s="12"/>
      <c r="Q25" s="12"/>
      <c r="R25" s="10" t="s">
        <v>87</v>
      </c>
      <c r="S25" s="10"/>
      <c r="T25" s="10"/>
    </row>
    <row r="26" s="3" customFormat="1" ht="41" customHeight="1" spans="1:20">
      <c r="A26" s="10">
        <v>21</v>
      </c>
      <c r="B26" s="10"/>
      <c r="C26" s="12" t="s">
        <v>89</v>
      </c>
      <c r="D26" s="11" t="s">
        <v>34</v>
      </c>
      <c r="E26" s="11" t="s">
        <v>35</v>
      </c>
      <c r="F26" s="13" t="s">
        <v>90</v>
      </c>
      <c r="G26" s="14">
        <v>37.26</v>
      </c>
      <c r="H26" s="15"/>
      <c r="I26" s="15"/>
      <c r="J26" s="15"/>
      <c r="K26" s="16">
        <f t="shared" si="3"/>
        <v>37.26</v>
      </c>
      <c r="L26" s="25">
        <v>0</v>
      </c>
      <c r="M26" s="14">
        <v>69.96</v>
      </c>
      <c r="N26" s="10"/>
      <c r="O26" s="11" t="s">
        <v>28</v>
      </c>
      <c r="P26" s="12"/>
      <c r="Q26" s="12"/>
      <c r="R26" s="10" t="s">
        <v>89</v>
      </c>
      <c r="S26" s="10"/>
      <c r="T26" s="10"/>
    </row>
    <row r="27" s="3" customFormat="1" ht="81" customHeight="1" spans="1:20">
      <c r="A27" s="10">
        <v>22</v>
      </c>
      <c r="B27" s="10"/>
      <c r="C27" s="12"/>
      <c r="D27" s="11" t="s">
        <v>34</v>
      </c>
      <c r="E27" s="11" t="s">
        <v>35</v>
      </c>
      <c r="F27" s="13" t="s">
        <v>91</v>
      </c>
      <c r="G27" s="14">
        <v>16.7</v>
      </c>
      <c r="H27" s="15"/>
      <c r="I27" s="15"/>
      <c r="J27" s="15"/>
      <c r="K27" s="16">
        <f t="shared" si="3"/>
        <v>16.7</v>
      </c>
      <c r="L27" s="25">
        <v>0</v>
      </c>
      <c r="M27" s="14"/>
      <c r="N27" s="10"/>
      <c r="O27" s="11" t="s">
        <v>28</v>
      </c>
      <c r="P27" s="12"/>
      <c r="Q27" s="12"/>
      <c r="R27" s="10"/>
      <c r="S27" s="10"/>
      <c r="T27" s="10"/>
    </row>
    <row r="28" s="3" customFormat="1" ht="31" customHeight="1" spans="1:20">
      <c r="A28" s="10">
        <v>23</v>
      </c>
      <c r="B28" s="10"/>
      <c r="C28" s="12"/>
      <c r="D28" s="11" t="s">
        <v>34</v>
      </c>
      <c r="E28" s="11" t="s">
        <v>35</v>
      </c>
      <c r="F28" s="13" t="s">
        <v>92</v>
      </c>
      <c r="G28" s="14">
        <v>1</v>
      </c>
      <c r="H28" s="15"/>
      <c r="I28" s="15"/>
      <c r="J28" s="15"/>
      <c r="K28" s="16">
        <f t="shared" si="3"/>
        <v>1</v>
      </c>
      <c r="L28" s="25">
        <v>0</v>
      </c>
      <c r="M28" s="14"/>
      <c r="N28" s="10"/>
      <c r="O28" s="11" t="s">
        <v>28</v>
      </c>
      <c r="P28" s="12"/>
      <c r="Q28" s="12"/>
      <c r="R28" s="10"/>
      <c r="S28" s="10"/>
      <c r="T28" s="10"/>
    </row>
    <row r="29" s="3" customFormat="1" ht="31" customHeight="1" spans="1:20">
      <c r="A29" s="10">
        <v>24</v>
      </c>
      <c r="B29" s="10"/>
      <c r="C29" s="12"/>
      <c r="D29" s="11" t="s">
        <v>34</v>
      </c>
      <c r="E29" s="11" t="s">
        <v>35</v>
      </c>
      <c r="F29" s="13" t="s">
        <v>93</v>
      </c>
      <c r="G29" s="14">
        <v>15</v>
      </c>
      <c r="H29" s="15"/>
      <c r="I29" s="15"/>
      <c r="J29" s="15"/>
      <c r="K29" s="16">
        <f t="shared" si="3"/>
        <v>15</v>
      </c>
      <c r="L29" s="25">
        <v>0</v>
      </c>
      <c r="M29" s="14"/>
      <c r="N29" s="10"/>
      <c r="O29" s="11" t="s">
        <v>28</v>
      </c>
      <c r="P29" s="12"/>
      <c r="Q29" s="12"/>
      <c r="R29" s="10"/>
      <c r="S29" s="10"/>
      <c r="T29" s="10"/>
    </row>
    <row r="30" s="3" customFormat="1" ht="45" customHeight="1" spans="1:20">
      <c r="A30" s="10">
        <v>25</v>
      </c>
      <c r="B30" s="11" t="s">
        <v>94</v>
      </c>
      <c r="C30" s="12" t="s">
        <v>95</v>
      </c>
      <c r="D30" s="11" t="s">
        <v>96</v>
      </c>
      <c r="E30" s="11" t="s">
        <v>35</v>
      </c>
      <c r="F30" s="13" t="s">
        <v>97</v>
      </c>
      <c r="G30" s="14">
        <f>H30</f>
        <v>46</v>
      </c>
      <c r="H30" s="16">
        <v>46</v>
      </c>
      <c r="I30" s="15"/>
      <c r="J30" s="15"/>
      <c r="K30" s="15"/>
      <c r="L30" s="27">
        <v>0</v>
      </c>
      <c r="M30" s="16">
        <v>46</v>
      </c>
      <c r="N30" s="11">
        <f>SUM(M30:M36)</f>
        <v>181.44</v>
      </c>
      <c r="O30" s="11" t="s">
        <v>28</v>
      </c>
      <c r="P30" s="13" t="s">
        <v>98</v>
      </c>
      <c r="Q30" s="12" t="s">
        <v>30</v>
      </c>
      <c r="R30" s="10" t="s">
        <v>95</v>
      </c>
      <c r="S30" s="10" t="s">
        <v>99</v>
      </c>
      <c r="T30" s="10" t="s">
        <v>32</v>
      </c>
    </row>
    <row r="31" s="3" customFormat="1" ht="31" customHeight="1" spans="1:20">
      <c r="A31" s="10">
        <v>26</v>
      </c>
      <c r="B31" s="11"/>
      <c r="C31" s="12" t="s">
        <v>100</v>
      </c>
      <c r="D31" s="11" t="s">
        <v>34</v>
      </c>
      <c r="E31" s="11" t="s">
        <v>26</v>
      </c>
      <c r="F31" s="13" t="s">
        <v>101</v>
      </c>
      <c r="G31" s="14">
        <v>39.7</v>
      </c>
      <c r="H31" s="15"/>
      <c r="I31" s="15"/>
      <c r="J31" s="15"/>
      <c r="K31" s="16">
        <f t="shared" ref="K31:K35" si="4">G31</f>
        <v>39.7</v>
      </c>
      <c r="L31" s="25">
        <v>0</v>
      </c>
      <c r="M31" s="14">
        <f t="shared" ref="M31:M35" si="5">K31+K32</f>
        <v>42.93</v>
      </c>
      <c r="N31" s="11"/>
      <c r="O31" s="11" t="s">
        <v>28</v>
      </c>
      <c r="P31" s="12"/>
      <c r="Q31" s="12"/>
      <c r="R31" s="10" t="s">
        <v>100</v>
      </c>
      <c r="S31" s="10"/>
      <c r="T31" s="10"/>
    </row>
    <row r="32" s="3" customFormat="1" ht="39" customHeight="1" spans="1:20">
      <c r="A32" s="10">
        <v>27</v>
      </c>
      <c r="B32" s="11"/>
      <c r="C32" s="12"/>
      <c r="D32" s="11" t="s">
        <v>102</v>
      </c>
      <c r="E32" s="11" t="s">
        <v>103</v>
      </c>
      <c r="F32" s="13" t="s">
        <v>104</v>
      </c>
      <c r="G32" s="14">
        <v>3.23</v>
      </c>
      <c r="H32" s="15"/>
      <c r="I32" s="15"/>
      <c r="J32" s="15"/>
      <c r="K32" s="16">
        <f t="shared" si="4"/>
        <v>3.23</v>
      </c>
      <c r="L32" s="25">
        <v>0</v>
      </c>
      <c r="M32" s="14"/>
      <c r="N32" s="11"/>
      <c r="O32" s="11" t="s">
        <v>28</v>
      </c>
      <c r="P32" s="12"/>
      <c r="Q32" s="12"/>
      <c r="R32" s="10"/>
      <c r="S32" s="10"/>
      <c r="T32" s="10"/>
    </row>
    <row r="33" s="3" customFormat="1" ht="34" customHeight="1" spans="1:20">
      <c r="A33" s="10">
        <v>28</v>
      </c>
      <c r="B33" s="11"/>
      <c r="C33" s="12" t="s">
        <v>105</v>
      </c>
      <c r="D33" s="11" t="s">
        <v>34</v>
      </c>
      <c r="E33" s="11" t="s">
        <v>26</v>
      </c>
      <c r="F33" s="13" t="s">
        <v>106</v>
      </c>
      <c r="G33" s="14">
        <v>37.42</v>
      </c>
      <c r="H33" s="15"/>
      <c r="I33" s="15"/>
      <c r="J33" s="15"/>
      <c r="K33" s="16">
        <f t="shared" si="4"/>
        <v>37.42</v>
      </c>
      <c r="L33" s="25">
        <v>0</v>
      </c>
      <c r="M33" s="14">
        <f t="shared" si="5"/>
        <v>52.42</v>
      </c>
      <c r="N33" s="11"/>
      <c r="O33" s="11" t="s">
        <v>28</v>
      </c>
      <c r="P33" s="12"/>
      <c r="Q33" s="12"/>
      <c r="R33" s="10" t="s">
        <v>105</v>
      </c>
      <c r="S33" s="10"/>
      <c r="T33" s="10"/>
    </row>
    <row r="34" s="3" customFormat="1" ht="33" customHeight="1" spans="1:20">
      <c r="A34" s="10">
        <v>29</v>
      </c>
      <c r="B34" s="11"/>
      <c r="C34" s="12"/>
      <c r="D34" s="11" t="s">
        <v>34</v>
      </c>
      <c r="E34" s="11" t="s">
        <v>26</v>
      </c>
      <c r="F34" s="13" t="s">
        <v>107</v>
      </c>
      <c r="G34" s="14">
        <v>15</v>
      </c>
      <c r="H34" s="15"/>
      <c r="I34" s="15"/>
      <c r="J34" s="15"/>
      <c r="K34" s="16">
        <f t="shared" si="4"/>
        <v>15</v>
      </c>
      <c r="L34" s="25">
        <v>0</v>
      </c>
      <c r="M34" s="14"/>
      <c r="N34" s="11"/>
      <c r="O34" s="11" t="s">
        <v>28</v>
      </c>
      <c r="P34" s="12"/>
      <c r="Q34" s="12"/>
      <c r="R34" s="10"/>
      <c r="S34" s="10"/>
      <c r="T34" s="10"/>
    </row>
    <row r="35" s="3" customFormat="1" ht="38" customHeight="1" spans="1:20">
      <c r="A35" s="10">
        <v>30</v>
      </c>
      <c r="B35" s="11"/>
      <c r="C35" s="12" t="s">
        <v>108</v>
      </c>
      <c r="D35" s="12" t="s">
        <v>34</v>
      </c>
      <c r="E35" s="12" t="s">
        <v>35</v>
      </c>
      <c r="F35" s="13" t="s">
        <v>109</v>
      </c>
      <c r="G35" s="14">
        <v>22.22</v>
      </c>
      <c r="H35" s="15"/>
      <c r="I35" s="15"/>
      <c r="J35" s="15"/>
      <c r="K35" s="16">
        <f t="shared" si="4"/>
        <v>22.22</v>
      </c>
      <c r="L35" s="25">
        <v>0</v>
      </c>
      <c r="M35" s="14">
        <f t="shared" si="5"/>
        <v>40.09</v>
      </c>
      <c r="N35" s="11"/>
      <c r="O35" s="11" t="s">
        <v>28</v>
      </c>
      <c r="P35" s="12"/>
      <c r="Q35" s="12"/>
      <c r="R35" s="10" t="s">
        <v>108</v>
      </c>
      <c r="S35" s="10"/>
      <c r="T35" s="10"/>
    </row>
    <row r="36" s="3" customFormat="1" ht="36" customHeight="1" spans="1:20">
      <c r="A36" s="10">
        <v>31</v>
      </c>
      <c r="B36" s="11"/>
      <c r="C36" s="12"/>
      <c r="D36" s="11" t="s">
        <v>102</v>
      </c>
      <c r="E36" s="11" t="s">
        <v>103</v>
      </c>
      <c r="F36" s="13" t="s">
        <v>110</v>
      </c>
      <c r="G36" s="14">
        <v>17.87</v>
      </c>
      <c r="H36" s="15"/>
      <c r="I36" s="15"/>
      <c r="J36" s="15"/>
      <c r="K36" s="16">
        <v>17.87</v>
      </c>
      <c r="L36" s="25">
        <v>0</v>
      </c>
      <c r="M36" s="14"/>
      <c r="N36" s="11"/>
      <c r="O36" s="11" t="s">
        <v>28</v>
      </c>
      <c r="P36" s="12"/>
      <c r="Q36" s="12"/>
      <c r="R36" s="10"/>
      <c r="S36" s="10"/>
      <c r="T36" s="10"/>
    </row>
    <row r="37" s="3" customFormat="1" ht="31" customHeight="1" spans="1:20">
      <c r="A37" s="10">
        <v>32</v>
      </c>
      <c r="B37" s="19" t="s">
        <v>111</v>
      </c>
      <c r="C37" s="12" t="s">
        <v>112</v>
      </c>
      <c r="D37" s="11" t="s">
        <v>113</v>
      </c>
      <c r="E37" s="11" t="s">
        <v>35</v>
      </c>
      <c r="F37" s="13" t="s">
        <v>114</v>
      </c>
      <c r="G37" s="14">
        <f>H37</f>
        <v>41.24</v>
      </c>
      <c r="H37" s="16">
        <v>41.24</v>
      </c>
      <c r="I37" s="15"/>
      <c r="J37" s="15"/>
      <c r="K37" s="15"/>
      <c r="L37" s="27">
        <v>0</v>
      </c>
      <c r="M37" s="16">
        <v>57.32</v>
      </c>
      <c r="N37" s="35">
        <v>189.84</v>
      </c>
      <c r="O37" s="11" t="s">
        <v>28</v>
      </c>
      <c r="P37" s="15" t="s">
        <v>115</v>
      </c>
      <c r="Q37" s="12" t="s">
        <v>30</v>
      </c>
      <c r="R37" s="10" t="s">
        <v>112</v>
      </c>
      <c r="S37" s="10" t="s">
        <v>116</v>
      </c>
      <c r="T37" s="10" t="s">
        <v>32</v>
      </c>
    </row>
    <row r="38" s="3" customFormat="1" ht="31" customHeight="1" spans="1:20">
      <c r="A38" s="10">
        <v>33</v>
      </c>
      <c r="B38" s="20"/>
      <c r="C38" s="12"/>
      <c r="D38" s="11"/>
      <c r="E38" s="11"/>
      <c r="F38" s="13" t="s">
        <v>117</v>
      </c>
      <c r="G38" s="14">
        <f>H38</f>
        <v>16.08</v>
      </c>
      <c r="H38" s="16">
        <v>16.08</v>
      </c>
      <c r="I38" s="15"/>
      <c r="J38" s="15"/>
      <c r="K38" s="15"/>
      <c r="L38" s="29">
        <v>0</v>
      </c>
      <c r="M38" s="16"/>
      <c r="N38" s="30"/>
      <c r="O38" s="11" t="s">
        <v>28</v>
      </c>
      <c r="P38" s="13" t="s">
        <v>118</v>
      </c>
      <c r="Q38" s="12" t="s">
        <v>30</v>
      </c>
      <c r="R38" s="10" t="s">
        <v>112</v>
      </c>
      <c r="S38" s="10" t="s">
        <v>116</v>
      </c>
      <c r="T38" s="10" t="s">
        <v>32</v>
      </c>
    </row>
    <row r="39" s="3" customFormat="1" ht="45" customHeight="1" spans="1:20">
      <c r="A39" s="10">
        <v>34</v>
      </c>
      <c r="B39" s="20"/>
      <c r="C39" s="12" t="s">
        <v>119</v>
      </c>
      <c r="D39" s="11" t="s">
        <v>34</v>
      </c>
      <c r="E39" s="11" t="s">
        <v>35</v>
      </c>
      <c r="F39" s="13" t="s">
        <v>120</v>
      </c>
      <c r="G39" s="16">
        <v>41.48</v>
      </c>
      <c r="H39" s="15"/>
      <c r="I39" s="15"/>
      <c r="J39" s="15"/>
      <c r="K39" s="16">
        <f>G39</f>
        <v>41.48</v>
      </c>
      <c r="L39" s="29">
        <v>0</v>
      </c>
      <c r="M39" s="16">
        <v>41.48</v>
      </c>
      <c r="N39" s="30"/>
      <c r="O39" s="11" t="s">
        <v>28</v>
      </c>
      <c r="P39" s="13"/>
      <c r="Q39" s="12"/>
      <c r="R39" s="10" t="s">
        <v>119</v>
      </c>
      <c r="S39" s="10"/>
      <c r="T39" s="15"/>
    </row>
    <row r="40" s="3" customFormat="1" ht="31" customHeight="1" spans="1:20">
      <c r="A40" s="10">
        <v>35</v>
      </c>
      <c r="B40" s="20"/>
      <c r="C40" s="12" t="s">
        <v>121</v>
      </c>
      <c r="D40" s="11" t="s">
        <v>34</v>
      </c>
      <c r="E40" s="11" t="s">
        <v>35</v>
      </c>
      <c r="F40" s="13" t="s">
        <v>122</v>
      </c>
      <c r="G40" s="14">
        <v>40.34</v>
      </c>
      <c r="H40" s="15"/>
      <c r="I40" s="15"/>
      <c r="J40" s="15"/>
      <c r="K40" s="16">
        <f>G40</f>
        <v>40.34</v>
      </c>
      <c r="L40" s="25">
        <v>0</v>
      </c>
      <c r="M40" s="14">
        <v>40.34</v>
      </c>
      <c r="N40" s="30"/>
      <c r="O40" s="11" t="s">
        <v>28</v>
      </c>
      <c r="P40" s="12"/>
      <c r="Q40" s="12"/>
      <c r="R40" s="10" t="s">
        <v>121</v>
      </c>
      <c r="S40" s="10"/>
      <c r="T40" s="10"/>
    </row>
    <row r="41" s="3" customFormat="1" ht="55" customHeight="1" spans="1:20">
      <c r="A41" s="10"/>
      <c r="B41" s="21"/>
      <c r="C41" s="51" t="s">
        <v>123</v>
      </c>
      <c r="D41" s="11" t="s">
        <v>34</v>
      </c>
      <c r="E41" s="11" t="s">
        <v>35</v>
      </c>
      <c r="F41" s="51" t="s">
        <v>124</v>
      </c>
      <c r="G41" s="49">
        <v>50.7</v>
      </c>
      <c r="H41" s="51"/>
      <c r="I41" s="15"/>
      <c r="J41" s="15"/>
      <c r="K41" s="10">
        <v>50.7</v>
      </c>
      <c r="L41" s="27"/>
      <c r="M41" s="16">
        <v>50.7</v>
      </c>
      <c r="N41" s="31"/>
      <c r="O41" s="11"/>
      <c r="P41" s="13"/>
      <c r="Q41" s="12"/>
      <c r="R41" s="10"/>
      <c r="S41" s="10"/>
      <c r="T41" s="10"/>
    </row>
    <row r="42" s="3" customFormat="1" ht="55" customHeight="1" spans="1:20">
      <c r="A42" s="10">
        <v>36</v>
      </c>
      <c r="B42" s="11" t="s">
        <v>125</v>
      </c>
      <c r="C42" s="12" t="s">
        <v>126</v>
      </c>
      <c r="D42" s="11" t="s">
        <v>127</v>
      </c>
      <c r="E42" s="11" t="s">
        <v>35</v>
      </c>
      <c r="F42" s="13" t="s">
        <v>128</v>
      </c>
      <c r="G42" s="14">
        <f>H42</f>
        <v>68.57</v>
      </c>
      <c r="H42" s="16">
        <v>68.57</v>
      </c>
      <c r="I42" s="15"/>
      <c r="J42" s="15"/>
      <c r="K42" s="15"/>
      <c r="L42" s="27">
        <v>0</v>
      </c>
      <c r="M42" s="16">
        <v>68.57</v>
      </c>
      <c r="N42" s="10">
        <v>219.25</v>
      </c>
      <c r="O42" s="11" t="s">
        <v>28</v>
      </c>
      <c r="P42" s="13" t="s">
        <v>129</v>
      </c>
      <c r="Q42" s="12" t="s">
        <v>130</v>
      </c>
      <c r="R42" s="10" t="s">
        <v>126</v>
      </c>
      <c r="S42" s="10" t="s">
        <v>131</v>
      </c>
      <c r="T42" s="10" t="s">
        <v>32</v>
      </c>
    </row>
    <row r="43" s="3" customFormat="1" ht="30" customHeight="1" spans="1:20">
      <c r="A43" s="10">
        <v>37</v>
      </c>
      <c r="B43" s="11"/>
      <c r="C43" s="12" t="s">
        <v>132</v>
      </c>
      <c r="D43" s="11" t="s">
        <v>102</v>
      </c>
      <c r="E43" s="11" t="s">
        <v>103</v>
      </c>
      <c r="F43" s="13" t="s">
        <v>133</v>
      </c>
      <c r="G43" s="16">
        <v>35.96</v>
      </c>
      <c r="H43" s="15"/>
      <c r="I43" s="15"/>
      <c r="J43" s="15"/>
      <c r="K43" s="16">
        <f t="shared" ref="K42:K48" si="6">G43</f>
        <v>35.96</v>
      </c>
      <c r="L43" s="29">
        <v>0</v>
      </c>
      <c r="M43" s="16">
        <f>K43+K44</f>
        <v>65.96</v>
      </c>
      <c r="N43" s="10"/>
      <c r="O43" s="11" t="s">
        <v>28</v>
      </c>
      <c r="P43" s="13"/>
      <c r="Q43" s="12"/>
      <c r="R43" s="10" t="s">
        <v>132</v>
      </c>
      <c r="S43" s="10"/>
      <c r="T43" s="15"/>
    </row>
    <row r="44" s="3" customFormat="1" ht="30" customHeight="1" spans="1:20">
      <c r="A44" s="10">
        <v>38</v>
      </c>
      <c r="B44" s="11"/>
      <c r="C44" s="12"/>
      <c r="D44" s="11" t="s">
        <v>34</v>
      </c>
      <c r="E44" s="11" t="s">
        <v>35</v>
      </c>
      <c r="F44" s="13" t="s">
        <v>134</v>
      </c>
      <c r="G44" s="16">
        <v>30</v>
      </c>
      <c r="H44" s="15"/>
      <c r="I44" s="15"/>
      <c r="J44" s="15"/>
      <c r="K44" s="16">
        <f t="shared" si="6"/>
        <v>30</v>
      </c>
      <c r="L44" s="25">
        <v>0</v>
      </c>
      <c r="M44" s="16"/>
      <c r="N44" s="10"/>
      <c r="O44" s="11" t="s">
        <v>28</v>
      </c>
      <c r="P44" s="12"/>
      <c r="Q44" s="12"/>
      <c r="R44" s="10"/>
      <c r="S44" s="10"/>
      <c r="T44" s="10"/>
    </row>
    <row r="45" s="3" customFormat="1" ht="54" customHeight="1" spans="1:20">
      <c r="A45" s="10">
        <v>39</v>
      </c>
      <c r="B45" s="11"/>
      <c r="C45" s="12" t="s">
        <v>135</v>
      </c>
      <c r="D45" s="11" t="s">
        <v>102</v>
      </c>
      <c r="E45" s="11" t="s">
        <v>103</v>
      </c>
      <c r="F45" s="13" t="s">
        <v>136</v>
      </c>
      <c r="G45" s="16">
        <v>46.59</v>
      </c>
      <c r="H45" s="15"/>
      <c r="I45" s="15"/>
      <c r="J45" s="15"/>
      <c r="K45" s="16">
        <f t="shared" si="6"/>
        <v>46.59</v>
      </c>
      <c r="L45" s="25">
        <v>0</v>
      </c>
      <c r="M45" s="16">
        <v>46.59</v>
      </c>
      <c r="N45" s="10"/>
      <c r="O45" s="11" t="s">
        <v>28</v>
      </c>
      <c r="P45" s="12"/>
      <c r="Q45" s="12"/>
      <c r="R45" s="10" t="s">
        <v>135</v>
      </c>
      <c r="S45" s="10"/>
      <c r="T45" s="10"/>
    </row>
    <row r="46" s="3" customFormat="1" ht="30" customHeight="1" spans="1:20">
      <c r="A46" s="10">
        <v>40</v>
      </c>
      <c r="B46" s="11"/>
      <c r="C46" s="12" t="s">
        <v>137</v>
      </c>
      <c r="D46" s="11" t="s">
        <v>102</v>
      </c>
      <c r="E46" s="11" t="s">
        <v>103</v>
      </c>
      <c r="F46" s="13" t="s">
        <v>138</v>
      </c>
      <c r="G46" s="14">
        <v>26.6</v>
      </c>
      <c r="H46" s="15"/>
      <c r="I46" s="15"/>
      <c r="J46" s="15"/>
      <c r="K46" s="16">
        <f t="shared" si="6"/>
        <v>26.6</v>
      </c>
      <c r="L46" s="25">
        <v>0</v>
      </c>
      <c r="M46" s="14">
        <f>K46+K47+K48</f>
        <v>38.13</v>
      </c>
      <c r="N46" s="10"/>
      <c r="O46" s="11" t="s">
        <v>28</v>
      </c>
      <c r="P46" s="12"/>
      <c r="Q46" s="12"/>
      <c r="R46" s="12"/>
      <c r="S46" s="10"/>
      <c r="T46" s="10"/>
    </row>
    <row r="47" s="3" customFormat="1" ht="39" customHeight="1" spans="1:20">
      <c r="A47" s="10">
        <v>41</v>
      </c>
      <c r="B47" s="11"/>
      <c r="C47" s="12"/>
      <c r="D47" s="11" t="s">
        <v>34</v>
      </c>
      <c r="E47" s="11" t="s">
        <v>35</v>
      </c>
      <c r="F47" s="13" t="s">
        <v>139</v>
      </c>
      <c r="G47" s="14">
        <v>7.5</v>
      </c>
      <c r="H47" s="15"/>
      <c r="I47" s="15"/>
      <c r="J47" s="15"/>
      <c r="K47" s="16">
        <f t="shared" si="6"/>
        <v>7.5</v>
      </c>
      <c r="L47" s="25">
        <v>0</v>
      </c>
      <c r="M47" s="14"/>
      <c r="N47" s="10"/>
      <c r="O47" s="11" t="s">
        <v>28</v>
      </c>
      <c r="P47" s="12"/>
      <c r="Q47" s="12"/>
      <c r="R47" s="12"/>
      <c r="S47" s="10"/>
      <c r="T47" s="10"/>
    </row>
    <row r="48" s="3" customFormat="1" ht="37" customHeight="1" spans="1:20">
      <c r="A48" s="10">
        <v>42</v>
      </c>
      <c r="B48" s="11"/>
      <c r="C48" s="12"/>
      <c r="D48" s="11" t="s">
        <v>34</v>
      </c>
      <c r="E48" s="11" t="s">
        <v>35</v>
      </c>
      <c r="F48" s="13" t="s">
        <v>140</v>
      </c>
      <c r="G48" s="14">
        <v>4.03</v>
      </c>
      <c r="H48" s="15"/>
      <c r="I48" s="15"/>
      <c r="J48" s="15"/>
      <c r="K48" s="16">
        <f t="shared" si="6"/>
        <v>4.03</v>
      </c>
      <c r="L48" s="25">
        <v>0</v>
      </c>
      <c r="M48" s="14"/>
      <c r="N48" s="10"/>
      <c r="O48" s="11" t="s">
        <v>28</v>
      </c>
      <c r="P48" s="12"/>
      <c r="Q48" s="12"/>
      <c r="R48" s="12"/>
      <c r="S48" s="10"/>
      <c r="T48" s="10"/>
    </row>
    <row r="49" s="3" customFormat="1" ht="46" customHeight="1" spans="1:20">
      <c r="A49" s="10">
        <v>43</v>
      </c>
      <c r="B49" s="39" t="s">
        <v>141</v>
      </c>
      <c r="C49" s="12" t="s">
        <v>142</v>
      </c>
      <c r="D49" s="11" t="s">
        <v>143</v>
      </c>
      <c r="E49" s="11" t="s">
        <v>35</v>
      </c>
      <c r="F49" s="13" t="s">
        <v>144</v>
      </c>
      <c r="G49" s="14">
        <f t="shared" ref="G49:G51" si="7">H49</f>
        <v>17.59</v>
      </c>
      <c r="H49" s="16">
        <v>17.59</v>
      </c>
      <c r="I49" s="15"/>
      <c r="J49" s="15"/>
      <c r="K49" s="15"/>
      <c r="L49" s="29">
        <v>0</v>
      </c>
      <c r="M49" s="16">
        <v>17.59</v>
      </c>
      <c r="N49" s="11">
        <v>138.72</v>
      </c>
      <c r="O49" s="11" t="s">
        <v>28</v>
      </c>
      <c r="P49" s="13" t="s">
        <v>129</v>
      </c>
      <c r="Q49" s="12" t="s">
        <v>130</v>
      </c>
      <c r="R49" s="12" t="s">
        <v>142</v>
      </c>
      <c r="S49" s="10" t="s">
        <v>145</v>
      </c>
      <c r="T49" s="10" t="s">
        <v>32</v>
      </c>
    </row>
    <row r="50" s="3" customFormat="1" ht="45" customHeight="1" spans="1:20">
      <c r="A50" s="10">
        <v>44</v>
      </c>
      <c r="B50" s="35" t="s">
        <v>141</v>
      </c>
      <c r="C50" s="11" t="s">
        <v>146</v>
      </c>
      <c r="D50" s="11" t="s">
        <v>147</v>
      </c>
      <c r="E50" s="11" t="s">
        <v>35</v>
      </c>
      <c r="F50" s="13" t="s">
        <v>148</v>
      </c>
      <c r="G50" s="14">
        <f t="shared" si="7"/>
        <v>20</v>
      </c>
      <c r="H50" s="16">
        <v>20</v>
      </c>
      <c r="I50" s="15"/>
      <c r="J50" s="15"/>
      <c r="K50" s="15"/>
      <c r="L50" s="25">
        <v>0</v>
      </c>
      <c r="M50" s="14">
        <v>43.89</v>
      </c>
      <c r="N50" s="19"/>
      <c r="O50" s="11" t="s">
        <v>28</v>
      </c>
      <c r="P50" s="13" t="s">
        <v>149</v>
      </c>
      <c r="Q50" s="12" t="s">
        <v>150</v>
      </c>
      <c r="R50" s="12" t="s">
        <v>146</v>
      </c>
      <c r="S50" s="10" t="s">
        <v>151</v>
      </c>
      <c r="T50" s="10" t="s">
        <v>32</v>
      </c>
    </row>
    <row r="51" s="3" customFormat="1" ht="45" customHeight="1" spans="1:20">
      <c r="A51" s="10">
        <v>45</v>
      </c>
      <c r="B51" s="30"/>
      <c r="C51" s="11"/>
      <c r="D51" s="11"/>
      <c r="E51" s="11"/>
      <c r="F51" s="13" t="s">
        <v>152</v>
      </c>
      <c r="G51" s="14">
        <f t="shared" si="7"/>
        <v>23.89</v>
      </c>
      <c r="H51" s="16">
        <v>23.89</v>
      </c>
      <c r="I51" s="15"/>
      <c r="J51" s="15"/>
      <c r="K51" s="15"/>
      <c r="L51" s="25">
        <v>0</v>
      </c>
      <c r="M51" s="14"/>
      <c r="N51" s="20"/>
      <c r="O51" s="11" t="s">
        <v>28</v>
      </c>
      <c r="P51" s="13" t="s">
        <v>149</v>
      </c>
      <c r="Q51" s="12" t="s">
        <v>150</v>
      </c>
      <c r="R51" s="12" t="s">
        <v>146</v>
      </c>
      <c r="S51" s="10" t="s">
        <v>151</v>
      </c>
      <c r="T51" s="10" t="s">
        <v>32</v>
      </c>
    </row>
    <row r="52" s="3" customFormat="1" ht="42" customHeight="1" spans="1:20">
      <c r="A52" s="10">
        <v>46</v>
      </c>
      <c r="B52" s="30"/>
      <c r="C52" s="12" t="s">
        <v>153</v>
      </c>
      <c r="D52" s="11" t="s">
        <v>34</v>
      </c>
      <c r="E52" s="11" t="s">
        <v>26</v>
      </c>
      <c r="F52" s="13" t="s">
        <v>154</v>
      </c>
      <c r="G52" s="14">
        <v>34.49</v>
      </c>
      <c r="H52" s="15"/>
      <c r="I52" s="15"/>
      <c r="J52" s="15"/>
      <c r="K52" s="16">
        <f>G52</f>
        <v>34.49</v>
      </c>
      <c r="L52" s="25">
        <v>0</v>
      </c>
      <c r="M52" s="14">
        <v>34.49</v>
      </c>
      <c r="N52" s="20"/>
      <c r="O52" s="11" t="s">
        <v>28</v>
      </c>
      <c r="P52" s="12"/>
      <c r="Q52" s="12"/>
      <c r="R52" s="12"/>
      <c r="S52" s="10"/>
      <c r="T52" s="10"/>
    </row>
    <row r="53" s="3" customFormat="1" ht="52" customHeight="1" spans="1:20">
      <c r="A53" s="10"/>
      <c r="B53" s="30"/>
      <c r="C53" s="52" t="s">
        <v>155</v>
      </c>
      <c r="D53" s="11" t="s">
        <v>34</v>
      </c>
      <c r="E53" s="11" t="s">
        <v>26</v>
      </c>
      <c r="F53" s="50" t="s">
        <v>156</v>
      </c>
      <c r="G53" s="52">
        <v>31</v>
      </c>
      <c r="H53" s="16"/>
      <c r="I53" s="15"/>
      <c r="J53" s="15"/>
      <c r="K53" s="52">
        <v>31</v>
      </c>
      <c r="L53" s="25"/>
      <c r="M53" s="53">
        <v>42.75</v>
      </c>
      <c r="N53" s="20"/>
      <c r="O53" s="11"/>
      <c r="P53" s="12"/>
      <c r="Q53" s="12"/>
      <c r="R53" s="12"/>
      <c r="S53" s="10"/>
      <c r="T53" s="10"/>
    </row>
    <row r="54" s="3" customFormat="1" ht="52" customHeight="1" spans="1:20">
      <c r="A54" s="10"/>
      <c r="B54" s="31"/>
      <c r="C54" s="52"/>
      <c r="D54" s="11" t="s">
        <v>34</v>
      </c>
      <c r="E54" s="11" t="s">
        <v>26</v>
      </c>
      <c r="F54" s="50" t="s">
        <v>157</v>
      </c>
      <c r="G54" s="52">
        <v>11.75</v>
      </c>
      <c r="H54" s="16"/>
      <c r="I54" s="15"/>
      <c r="J54" s="15"/>
      <c r="K54" s="52">
        <v>11.75</v>
      </c>
      <c r="L54" s="25"/>
      <c r="M54" s="54"/>
      <c r="N54" s="21"/>
      <c r="O54" s="11"/>
      <c r="P54" s="12"/>
      <c r="Q54" s="12"/>
      <c r="R54" s="12"/>
      <c r="S54" s="10"/>
      <c r="T54" s="10"/>
    </row>
    <row r="55" s="3" customFormat="1" ht="52" customHeight="1" spans="1:20">
      <c r="A55" s="10">
        <v>47</v>
      </c>
      <c r="B55" s="11" t="s">
        <v>158</v>
      </c>
      <c r="C55" s="11" t="s">
        <v>159</v>
      </c>
      <c r="D55" s="11" t="s">
        <v>160</v>
      </c>
      <c r="E55" s="11" t="s">
        <v>35</v>
      </c>
      <c r="F55" s="13" t="s">
        <v>161</v>
      </c>
      <c r="G55" s="14">
        <f t="shared" ref="G55:G58" si="8">H55</f>
        <v>41.96</v>
      </c>
      <c r="H55" s="16">
        <v>41.96</v>
      </c>
      <c r="I55" s="15"/>
      <c r="J55" s="15"/>
      <c r="K55" s="15"/>
      <c r="L55" s="25">
        <v>0</v>
      </c>
      <c r="M55" s="14">
        <f>H55+H56</f>
        <v>51.76</v>
      </c>
      <c r="N55" s="10">
        <v>184.2</v>
      </c>
      <c r="O55" s="11" t="s">
        <v>28</v>
      </c>
      <c r="P55" s="12" t="s">
        <v>129</v>
      </c>
      <c r="Q55" s="12" t="s">
        <v>130</v>
      </c>
      <c r="R55" s="12" t="s">
        <v>159</v>
      </c>
      <c r="S55" s="10" t="s">
        <v>162</v>
      </c>
      <c r="T55" s="10" t="s">
        <v>32</v>
      </c>
    </row>
    <row r="56" s="3" customFormat="1" ht="39" customHeight="1" spans="1:20">
      <c r="A56" s="10">
        <v>48</v>
      </c>
      <c r="B56" s="11"/>
      <c r="C56" s="11"/>
      <c r="D56" s="11"/>
      <c r="E56" s="11"/>
      <c r="F56" s="13" t="s">
        <v>163</v>
      </c>
      <c r="G56" s="14">
        <f t="shared" si="8"/>
        <v>9.8</v>
      </c>
      <c r="H56" s="16">
        <v>9.8</v>
      </c>
      <c r="I56" s="15"/>
      <c r="J56" s="15"/>
      <c r="K56" s="15"/>
      <c r="L56" s="29">
        <v>0</v>
      </c>
      <c r="M56" s="14"/>
      <c r="N56" s="10"/>
      <c r="O56" s="11" t="s">
        <v>28</v>
      </c>
      <c r="P56" s="12" t="s">
        <v>129</v>
      </c>
      <c r="Q56" s="12" t="s">
        <v>130</v>
      </c>
      <c r="R56" s="12" t="s">
        <v>159</v>
      </c>
      <c r="S56" s="10" t="s">
        <v>162</v>
      </c>
      <c r="T56" s="10" t="s">
        <v>32</v>
      </c>
    </row>
    <row r="57" s="3" customFormat="1" ht="33" customHeight="1" spans="1:20">
      <c r="A57" s="10">
        <v>49</v>
      </c>
      <c r="B57" s="11"/>
      <c r="C57" s="12" t="s">
        <v>164</v>
      </c>
      <c r="D57" s="11" t="s">
        <v>165</v>
      </c>
      <c r="E57" s="11" t="s">
        <v>35</v>
      </c>
      <c r="F57" s="13" t="s">
        <v>166</v>
      </c>
      <c r="G57" s="14">
        <f t="shared" si="8"/>
        <v>15</v>
      </c>
      <c r="H57" s="16">
        <v>15</v>
      </c>
      <c r="I57" s="15"/>
      <c r="J57" s="15"/>
      <c r="K57" s="15"/>
      <c r="L57" s="29">
        <v>0</v>
      </c>
      <c r="M57" s="14">
        <f>H57+H58</f>
        <v>43.96</v>
      </c>
      <c r="N57" s="10"/>
      <c r="O57" s="11" t="s">
        <v>28</v>
      </c>
      <c r="P57" s="13" t="s">
        <v>129</v>
      </c>
      <c r="Q57" s="12" t="s">
        <v>167</v>
      </c>
      <c r="R57" s="12" t="s">
        <v>164</v>
      </c>
      <c r="S57" s="10" t="s">
        <v>168</v>
      </c>
      <c r="T57" s="10" t="s">
        <v>169</v>
      </c>
    </row>
    <row r="58" s="3" customFormat="1" ht="20" customHeight="1" spans="1:20">
      <c r="A58" s="10">
        <v>50</v>
      </c>
      <c r="B58" s="11"/>
      <c r="C58" s="12"/>
      <c r="D58" s="11"/>
      <c r="E58" s="11"/>
      <c r="F58" s="13" t="s">
        <v>170</v>
      </c>
      <c r="G58" s="14">
        <f t="shared" si="8"/>
        <v>28.96</v>
      </c>
      <c r="H58" s="16">
        <v>28.96</v>
      </c>
      <c r="I58" s="15"/>
      <c r="J58" s="15"/>
      <c r="K58" s="15"/>
      <c r="L58" s="29">
        <v>0</v>
      </c>
      <c r="M58" s="14"/>
      <c r="N58" s="10"/>
      <c r="O58" s="11" t="s">
        <v>28</v>
      </c>
      <c r="P58" s="13" t="s">
        <v>129</v>
      </c>
      <c r="Q58" s="12" t="s">
        <v>167</v>
      </c>
      <c r="R58" s="12" t="s">
        <v>164</v>
      </c>
      <c r="S58" s="10" t="s">
        <v>168</v>
      </c>
      <c r="T58" s="10" t="s">
        <v>169</v>
      </c>
    </row>
    <row r="59" s="3" customFormat="1" ht="30" customHeight="1" spans="1:20">
      <c r="A59" s="10">
        <v>51</v>
      </c>
      <c r="B59" s="11"/>
      <c r="C59" s="12" t="s">
        <v>171</v>
      </c>
      <c r="D59" s="11" t="s">
        <v>34</v>
      </c>
      <c r="E59" s="11" t="s">
        <v>26</v>
      </c>
      <c r="F59" s="13" t="s">
        <v>172</v>
      </c>
      <c r="G59" s="16">
        <v>15</v>
      </c>
      <c r="H59" s="15"/>
      <c r="I59" s="15"/>
      <c r="J59" s="15"/>
      <c r="K59" s="16">
        <f t="shared" ref="K59:K61" si="9">G59</f>
        <v>15</v>
      </c>
      <c r="L59" s="29">
        <v>0</v>
      </c>
      <c r="M59" s="16">
        <f>K59+K60</f>
        <v>43.96</v>
      </c>
      <c r="N59" s="10"/>
      <c r="O59" s="11" t="s">
        <v>28</v>
      </c>
      <c r="P59" s="13"/>
      <c r="Q59" s="12"/>
      <c r="R59" s="12" t="s">
        <v>171</v>
      </c>
      <c r="S59" s="10" t="s">
        <v>173</v>
      </c>
      <c r="T59" s="15" t="s">
        <v>174</v>
      </c>
    </row>
    <row r="60" s="3" customFormat="1" ht="54" customHeight="1" spans="1:20">
      <c r="A60" s="10">
        <v>52</v>
      </c>
      <c r="B60" s="11"/>
      <c r="C60" s="12"/>
      <c r="D60" s="11" t="s">
        <v>102</v>
      </c>
      <c r="E60" s="11" t="s">
        <v>103</v>
      </c>
      <c r="F60" s="13" t="s">
        <v>175</v>
      </c>
      <c r="G60" s="16">
        <v>28.96</v>
      </c>
      <c r="H60" s="15"/>
      <c r="I60" s="15"/>
      <c r="J60" s="15"/>
      <c r="K60" s="16">
        <f t="shared" si="9"/>
        <v>28.96</v>
      </c>
      <c r="L60" s="29">
        <v>0</v>
      </c>
      <c r="M60" s="16"/>
      <c r="N60" s="10"/>
      <c r="O60" s="11" t="s">
        <v>28</v>
      </c>
      <c r="P60" s="13"/>
      <c r="Q60" s="12"/>
      <c r="R60" s="12"/>
      <c r="S60" s="10"/>
      <c r="T60" s="15"/>
    </row>
    <row r="61" s="3" customFormat="1" ht="32" customHeight="1" spans="1:20">
      <c r="A61" s="10">
        <v>53</v>
      </c>
      <c r="B61" s="11"/>
      <c r="C61" s="12" t="s">
        <v>176</v>
      </c>
      <c r="D61" s="11" t="s">
        <v>102</v>
      </c>
      <c r="E61" s="11" t="s">
        <v>103</v>
      </c>
      <c r="F61" s="13" t="s">
        <v>177</v>
      </c>
      <c r="G61" s="16">
        <v>44.52</v>
      </c>
      <c r="H61" s="15"/>
      <c r="I61" s="15"/>
      <c r="J61" s="15"/>
      <c r="K61" s="16">
        <f t="shared" si="9"/>
        <v>44.52</v>
      </c>
      <c r="L61" s="29">
        <v>0</v>
      </c>
      <c r="M61" s="16">
        <v>44.52</v>
      </c>
      <c r="N61" s="10"/>
      <c r="O61" s="11" t="s">
        <v>28</v>
      </c>
      <c r="P61" s="13"/>
      <c r="Q61" s="12"/>
      <c r="R61" s="12" t="s">
        <v>176</v>
      </c>
      <c r="S61" s="10" t="s">
        <v>178</v>
      </c>
      <c r="T61" s="15" t="s">
        <v>179</v>
      </c>
    </row>
    <row r="62" s="3" customFormat="1" ht="35" customHeight="1" spans="1:20">
      <c r="A62" s="10">
        <v>54</v>
      </c>
      <c r="B62" s="11" t="s">
        <v>180</v>
      </c>
      <c r="C62" s="12" t="s">
        <v>181</v>
      </c>
      <c r="D62" s="11" t="s">
        <v>182</v>
      </c>
      <c r="E62" s="11" t="s">
        <v>35</v>
      </c>
      <c r="F62" s="13" t="s">
        <v>183</v>
      </c>
      <c r="G62" s="14">
        <f>H62</f>
        <v>48.24</v>
      </c>
      <c r="H62" s="16">
        <v>48.24</v>
      </c>
      <c r="I62" s="15"/>
      <c r="J62" s="15"/>
      <c r="K62" s="15"/>
      <c r="L62" s="29">
        <v>0</v>
      </c>
      <c r="M62" s="16">
        <v>48.24</v>
      </c>
      <c r="N62" s="19">
        <v>124.81</v>
      </c>
      <c r="O62" s="11" t="s">
        <v>28</v>
      </c>
      <c r="P62" s="13" t="s">
        <v>129</v>
      </c>
      <c r="Q62" s="12" t="s">
        <v>167</v>
      </c>
      <c r="R62" s="12" t="s">
        <v>181</v>
      </c>
      <c r="S62" s="10" t="s">
        <v>184</v>
      </c>
      <c r="T62" s="10" t="s">
        <v>32</v>
      </c>
    </row>
    <row r="63" s="3" customFormat="1" ht="30" customHeight="1" spans="1:20">
      <c r="A63" s="10">
        <v>55</v>
      </c>
      <c r="B63" s="11"/>
      <c r="C63" s="12" t="s">
        <v>185</v>
      </c>
      <c r="D63" s="11" t="s">
        <v>34</v>
      </c>
      <c r="E63" s="11" t="s">
        <v>26</v>
      </c>
      <c r="F63" s="13" t="s">
        <v>186</v>
      </c>
      <c r="G63" s="14">
        <v>28</v>
      </c>
      <c r="H63" s="15"/>
      <c r="I63" s="15"/>
      <c r="J63" s="15"/>
      <c r="K63" s="16">
        <f>G63</f>
        <v>28</v>
      </c>
      <c r="L63" s="25">
        <v>0</v>
      </c>
      <c r="M63" s="14">
        <f>K63+K64</f>
        <v>46.57</v>
      </c>
      <c r="N63" s="20"/>
      <c r="O63" s="11" t="s">
        <v>28</v>
      </c>
      <c r="P63" s="12"/>
      <c r="Q63" s="12"/>
      <c r="R63" s="12"/>
      <c r="S63" s="10"/>
      <c r="T63" s="10"/>
    </row>
    <row r="64" s="3" customFormat="1" ht="30" customHeight="1" spans="1:20">
      <c r="A64" s="10">
        <v>56</v>
      </c>
      <c r="B64" s="11"/>
      <c r="C64" s="12"/>
      <c r="D64" s="11" t="s">
        <v>102</v>
      </c>
      <c r="E64" s="11" t="s">
        <v>103</v>
      </c>
      <c r="F64" s="13" t="s">
        <v>187</v>
      </c>
      <c r="G64" s="14">
        <v>18.57</v>
      </c>
      <c r="H64" s="15"/>
      <c r="I64" s="15"/>
      <c r="J64" s="15"/>
      <c r="K64" s="16">
        <f>G64</f>
        <v>18.57</v>
      </c>
      <c r="L64" s="25">
        <v>0</v>
      </c>
      <c r="M64" s="14"/>
      <c r="N64" s="20"/>
      <c r="O64" s="11" t="s">
        <v>28</v>
      </c>
      <c r="P64" s="12"/>
      <c r="Q64" s="12"/>
      <c r="R64" s="12"/>
      <c r="S64" s="10"/>
      <c r="T64" s="10"/>
    </row>
    <row r="65" s="3" customFormat="1" ht="30" customHeight="1" spans="1:20">
      <c r="A65" s="10"/>
      <c r="B65" s="11"/>
      <c r="C65" s="51" t="s">
        <v>188</v>
      </c>
      <c r="D65" s="11" t="s">
        <v>34</v>
      </c>
      <c r="E65" s="11" t="s">
        <v>26</v>
      </c>
      <c r="F65" s="50" t="s">
        <v>189</v>
      </c>
      <c r="G65" s="55">
        <v>15</v>
      </c>
      <c r="H65" s="16"/>
      <c r="I65" s="15"/>
      <c r="J65" s="15"/>
      <c r="K65" s="55">
        <v>15</v>
      </c>
      <c r="L65" s="25"/>
      <c r="M65" s="53">
        <v>30</v>
      </c>
      <c r="N65" s="20"/>
      <c r="O65" s="11"/>
      <c r="P65" s="12"/>
      <c r="Q65" s="12"/>
      <c r="R65" s="12"/>
      <c r="S65" s="10"/>
      <c r="T65" s="10"/>
    </row>
    <row r="66" s="3" customFormat="1" ht="30" customHeight="1" spans="1:20">
      <c r="A66" s="10"/>
      <c r="B66" s="11"/>
      <c r="C66" s="51"/>
      <c r="D66" s="11" t="s">
        <v>34</v>
      </c>
      <c r="E66" s="11" t="s">
        <v>26</v>
      </c>
      <c r="F66" s="50" t="s">
        <v>190</v>
      </c>
      <c r="G66" s="55">
        <v>15</v>
      </c>
      <c r="H66" s="16"/>
      <c r="I66" s="15"/>
      <c r="J66" s="15"/>
      <c r="K66" s="55">
        <v>15</v>
      </c>
      <c r="L66" s="25"/>
      <c r="M66" s="54"/>
      <c r="N66" s="21"/>
      <c r="O66" s="11"/>
      <c r="P66" s="12"/>
      <c r="Q66" s="12"/>
      <c r="R66" s="12"/>
      <c r="S66" s="10"/>
      <c r="T66" s="10"/>
    </row>
    <row r="67" s="3" customFormat="1" ht="30" customHeight="1" spans="1:20">
      <c r="A67" s="10">
        <v>57</v>
      </c>
      <c r="B67" s="11" t="s">
        <v>191</v>
      </c>
      <c r="C67" s="11" t="s">
        <v>192</v>
      </c>
      <c r="D67" s="11" t="s">
        <v>193</v>
      </c>
      <c r="E67" s="11" t="s">
        <v>35</v>
      </c>
      <c r="F67" s="13" t="s">
        <v>194</v>
      </c>
      <c r="G67" s="14">
        <f>H67</f>
        <v>19.16</v>
      </c>
      <c r="H67" s="16">
        <v>19.16</v>
      </c>
      <c r="I67" s="15"/>
      <c r="J67" s="15"/>
      <c r="K67" s="15"/>
      <c r="L67" s="25">
        <v>0</v>
      </c>
      <c r="M67" s="14">
        <v>49.02</v>
      </c>
      <c r="N67" s="10">
        <v>131.89</v>
      </c>
      <c r="O67" s="11" t="s">
        <v>28</v>
      </c>
      <c r="P67" s="12" t="s">
        <v>195</v>
      </c>
      <c r="Q67" s="12" t="s">
        <v>150</v>
      </c>
      <c r="R67" s="12" t="s">
        <v>192</v>
      </c>
      <c r="S67" s="10" t="s">
        <v>196</v>
      </c>
      <c r="T67" s="10" t="s">
        <v>32</v>
      </c>
    </row>
    <row r="68" s="3" customFormat="1" ht="30" customHeight="1" spans="1:20">
      <c r="A68" s="10">
        <v>58</v>
      </c>
      <c r="B68" s="11"/>
      <c r="C68" s="11"/>
      <c r="D68" s="11"/>
      <c r="E68" s="11"/>
      <c r="F68" s="13" t="s">
        <v>197</v>
      </c>
      <c r="G68" s="14">
        <f>H68</f>
        <v>29.86</v>
      </c>
      <c r="H68" s="16">
        <v>29.86</v>
      </c>
      <c r="I68" s="15"/>
      <c r="J68" s="15"/>
      <c r="K68" s="15"/>
      <c r="L68" s="25">
        <v>0</v>
      </c>
      <c r="M68" s="14"/>
      <c r="N68" s="10"/>
      <c r="O68" s="11" t="s">
        <v>28</v>
      </c>
      <c r="P68" s="12" t="s">
        <v>195</v>
      </c>
      <c r="Q68" s="12" t="s">
        <v>150</v>
      </c>
      <c r="R68" s="12" t="s">
        <v>192</v>
      </c>
      <c r="S68" s="10" t="s">
        <v>196</v>
      </c>
      <c r="T68" s="10" t="s">
        <v>32</v>
      </c>
    </row>
    <row r="69" s="3" customFormat="1" ht="30" customHeight="1" spans="1:20">
      <c r="A69" s="10">
        <v>59</v>
      </c>
      <c r="B69" s="11"/>
      <c r="C69" s="12" t="s">
        <v>198</v>
      </c>
      <c r="D69" s="11" t="s">
        <v>34</v>
      </c>
      <c r="E69" s="11" t="s">
        <v>26</v>
      </c>
      <c r="F69" s="13" t="s">
        <v>172</v>
      </c>
      <c r="G69" s="16">
        <v>15</v>
      </c>
      <c r="H69" s="15"/>
      <c r="I69" s="15"/>
      <c r="J69" s="15"/>
      <c r="K69" s="16">
        <f t="shared" ref="K67:K73" si="10">G69</f>
        <v>15</v>
      </c>
      <c r="L69" s="29">
        <v>0</v>
      </c>
      <c r="M69" s="16">
        <f>K69+K70</f>
        <v>41.43</v>
      </c>
      <c r="N69" s="10"/>
      <c r="O69" s="11" t="s">
        <v>28</v>
      </c>
      <c r="P69" s="13"/>
      <c r="Q69" s="12"/>
      <c r="R69" s="12"/>
      <c r="S69" s="10"/>
      <c r="T69" s="15"/>
    </row>
    <row r="70" s="3" customFormat="1" ht="30" customHeight="1" spans="1:20">
      <c r="A70" s="10">
        <v>60</v>
      </c>
      <c r="B70" s="11"/>
      <c r="C70" s="12"/>
      <c r="D70" s="11" t="s">
        <v>34</v>
      </c>
      <c r="E70" s="11" t="s">
        <v>26</v>
      </c>
      <c r="F70" s="13" t="s">
        <v>199</v>
      </c>
      <c r="G70" s="16">
        <v>26.43</v>
      </c>
      <c r="H70" s="15"/>
      <c r="I70" s="15"/>
      <c r="J70" s="15"/>
      <c r="K70" s="16">
        <f t="shared" si="10"/>
        <v>26.43</v>
      </c>
      <c r="L70" s="29">
        <v>0</v>
      </c>
      <c r="M70" s="16"/>
      <c r="N70" s="10"/>
      <c r="O70" s="11" t="s">
        <v>28</v>
      </c>
      <c r="P70" s="13"/>
      <c r="Q70" s="12"/>
      <c r="R70" s="12"/>
      <c r="S70" s="10"/>
      <c r="T70" s="15"/>
    </row>
    <row r="71" s="3" customFormat="1" ht="30" customHeight="1" spans="1:20">
      <c r="A71" s="10">
        <v>61</v>
      </c>
      <c r="B71" s="11"/>
      <c r="C71" s="12" t="s">
        <v>200</v>
      </c>
      <c r="D71" s="11" t="s">
        <v>102</v>
      </c>
      <c r="E71" s="11" t="s">
        <v>103</v>
      </c>
      <c r="F71" s="13" t="s">
        <v>201</v>
      </c>
      <c r="G71" s="14">
        <v>29</v>
      </c>
      <c r="H71" s="15"/>
      <c r="I71" s="15"/>
      <c r="J71" s="15"/>
      <c r="K71" s="16">
        <f t="shared" si="10"/>
        <v>29</v>
      </c>
      <c r="L71" s="25">
        <v>0</v>
      </c>
      <c r="M71" s="14">
        <f>K71+K72+K73</f>
        <v>41.44</v>
      </c>
      <c r="N71" s="10"/>
      <c r="O71" s="11" t="s">
        <v>28</v>
      </c>
      <c r="P71" s="12"/>
      <c r="Q71" s="12"/>
      <c r="R71" s="12"/>
      <c r="S71" s="10"/>
      <c r="T71" s="10"/>
    </row>
    <row r="72" s="3" customFormat="1" ht="30" customHeight="1" spans="1:20">
      <c r="A72" s="10">
        <v>62</v>
      </c>
      <c r="B72" s="11"/>
      <c r="C72" s="12"/>
      <c r="D72" s="11" t="s">
        <v>34</v>
      </c>
      <c r="E72" s="11" t="s">
        <v>35</v>
      </c>
      <c r="F72" s="13" t="s">
        <v>202</v>
      </c>
      <c r="G72" s="14">
        <v>2.44</v>
      </c>
      <c r="H72" s="15"/>
      <c r="I72" s="15"/>
      <c r="J72" s="15"/>
      <c r="K72" s="16">
        <f t="shared" si="10"/>
        <v>2.44</v>
      </c>
      <c r="L72" s="25">
        <v>0</v>
      </c>
      <c r="M72" s="14"/>
      <c r="N72" s="10"/>
      <c r="O72" s="11" t="s">
        <v>28</v>
      </c>
      <c r="P72" s="12"/>
      <c r="Q72" s="12"/>
      <c r="R72" s="12"/>
      <c r="S72" s="10"/>
      <c r="T72" s="10"/>
    </row>
    <row r="73" s="3" customFormat="1" ht="30" customHeight="1" spans="1:20">
      <c r="A73" s="10">
        <v>63</v>
      </c>
      <c r="B73" s="11"/>
      <c r="C73" s="12"/>
      <c r="D73" s="11" t="s">
        <v>102</v>
      </c>
      <c r="E73" s="11" t="s">
        <v>103</v>
      </c>
      <c r="F73" s="13" t="s">
        <v>203</v>
      </c>
      <c r="G73" s="14">
        <v>10</v>
      </c>
      <c r="H73" s="15"/>
      <c r="I73" s="15"/>
      <c r="J73" s="15"/>
      <c r="K73" s="16">
        <f t="shared" si="10"/>
        <v>10</v>
      </c>
      <c r="L73" s="25">
        <v>0</v>
      </c>
      <c r="M73" s="14"/>
      <c r="N73" s="10"/>
      <c r="O73" s="11" t="s">
        <v>28</v>
      </c>
      <c r="P73" s="12"/>
      <c r="Q73" s="12"/>
      <c r="R73" s="12"/>
      <c r="S73" s="10"/>
      <c r="T73" s="10"/>
    </row>
    <row r="74" s="3" customFormat="1" ht="39" customHeight="1" spans="1:20">
      <c r="A74" s="10">
        <v>64</v>
      </c>
      <c r="B74" s="11" t="s">
        <v>204</v>
      </c>
      <c r="C74" s="11" t="s">
        <v>205</v>
      </c>
      <c r="D74" s="11" t="s">
        <v>206</v>
      </c>
      <c r="E74" s="11" t="s">
        <v>35</v>
      </c>
      <c r="F74" s="13" t="s">
        <v>207</v>
      </c>
      <c r="G74" s="14">
        <f t="shared" ref="G74:G78" si="11">H74</f>
        <v>9.44</v>
      </c>
      <c r="H74" s="16">
        <v>9.44</v>
      </c>
      <c r="I74" s="15"/>
      <c r="J74" s="15"/>
      <c r="K74" s="15"/>
      <c r="L74" s="29">
        <v>0</v>
      </c>
      <c r="M74" s="16">
        <v>37.06</v>
      </c>
      <c r="N74" s="11">
        <v>156.85</v>
      </c>
      <c r="O74" s="11" t="s">
        <v>28</v>
      </c>
      <c r="P74" s="13" t="s">
        <v>208</v>
      </c>
      <c r="Q74" s="12" t="s">
        <v>209</v>
      </c>
      <c r="R74" s="10" t="s">
        <v>205</v>
      </c>
      <c r="S74" s="10" t="s">
        <v>210</v>
      </c>
      <c r="T74" s="10" t="s">
        <v>32</v>
      </c>
    </row>
    <row r="75" s="3" customFormat="1" ht="41" customHeight="1" spans="1:20">
      <c r="A75" s="10">
        <v>65</v>
      </c>
      <c r="B75" s="11"/>
      <c r="C75" s="11"/>
      <c r="D75" s="11"/>
      <c r="E75" s="11"/>
      <c r="F75" s="13" t="s">
        <v>211</v>
      </c>
      <c r="G75" s="14">
        <f t="shared" si="11"/>
        <v>10.79</v>
      </c>
      <c r="H75" s="16">
        <v>10.79</v>
      </c>
      <c r="I75" s="15"/>
      <c r="J75" s="15"/>
      <c r="K75" s="15"/>
      <c r="L75" s="29">
        <v>0</v>
      </c>
      <c r="M75" s="16"/>
      <c r="N75" s="11"/>
      <c r="O75" s="11" t="s">
        <v>28</v>
      </c>
      <c r="P75" s="13" t="s">
        <v>208</v>
      </c>
      <c r="Q75" s="12" t="s">
        <v>209</v>
      </c>
      <c r="R75" s="10" t="s">
        <v>205</v>
      </c>
      <c r="S75" s="10" t="s">
        <v>210</v>
      </c>
      <c r="T75" s="10" t="s">
        <v>32</v>
      </c>
    </row>
    <row r="76" s="3" customFormat="1" ht="41" customHeight="1" spans="1:20">
      <c r="A76" s="10">
        <v>66</v>
      </c>
      <c r="B76" s="11"/>
      <c r="C76" s="11"/>
      <c r="D76" s="11"/>
      <c r="E76" s="11"/>
      <c r="F76" s="13" t="s">
        <v>212</v>
      </c>
      <c r="G76" s="14">
        <f t="shared" si="11"/>
        <v>2.09</v>
      </c>
      <c r="H76" s="16">
        <v>2.09</v>
      </c>
      <c r="I76" s="15"/>
      <c r="J76" s="15"/>
      <c r="K76" s="15"/>
      <c r="L76" s="29">
        <v>0</v>
      </c>
      <c r="M76" s="16"/>
      <c r="N76" s="11"/>
      <c r="O76" s="11" t="s">
        <v>28</v>
      </c>
      <c r="P76" s="13" t="s">
        <v>208</v>
      </c>
      <c r="Q76" s="12" t="s">
        <v>209</v>
      </c>
      <c r="R76" s="10" t="s">
        <v>205</v>
      </c>
      <c r="S76" s="10" t="s">
        <v>210</v>
      </c>
      <c r="T76" s="10" t="s">
        <v>32</v>
      </c>
    </row>
    <row r="77" s="3" customFormat="1" ht="30" customHeight="1" spans="1:20">
      <c r="A77" s="10">
        <v>67</v>
      </c>
      <c r="B77" s="11"/>
      <c r="C77" s="11"/>
      <c r="D77" s="11"/>
      <c r="E77" s="11"/>
      <c r="F77" s="13" t="s">
        <v>213</v>
      </c>
      <c r="G77" s="14">
        <f t="shared" si="11"/>
        <v>14.74</v>
      </c>
      <c r="H77" s="16">
        <v>14.74</v>
      </c>
      <c r="I77" s="15"/>
      <c r="J77" s="15"/>
      <c r="K77" s="15"/>
      <c r="L77" s="29">
        <v>0</v>
      </c>
      <c r="M77" s="16"/>
      <c r="N77" s="11"/>
      <c r="O77" s="11" t="s">
        <v>28</v>
      </c>
      <c r="P77" s="13" t="s">
        <v>208</v>
      </c>
      <c r="Q77" s="12" t="s">
        <v>209</v>
      </c>
      <c r="R77" s="10" t="s">
        <v>205</v>
      </c>
      <c r="S77" s="10" t="s">
        <v>210</v>
      </c>
      <c r="T77" s="10" t="s">
        <v>32</v>
      </c>
    </row>
    <row r="78" s="3" customFormat="1" ht="56" customHeight="1" spans="1:20">
      <c r="A78" s="10">
        <v>68</v>
      </c>
      <c r="B78" s="11"/>
      <c r="C78" s="12" t="s">
        <v>214</v>
      </c>
      <c r="D78" s="11" t="s">
        <v>215</v>
      </c>
      <c r="E78" s="11" t="s">
        <v>35</v>
      </c>
      <c r="F78" s="13" t="s">
        <v>216</v>
      </c>
      <c r="G78" s="14">
        <f t="shared" si="11"/>
        <v>41.37</v>
      </c>
      <c r="H78" s="16">
        <v>41.37</v>
      </c>
      <c r="I78" s="15"/>
      <c r="J78" s="15"/>
      <c r="K78" s="15"/>
      <c r="L78" s="29">
        <v>0</v>
      </c>
      <c r="M78" s="16">
        <v>41.37</v>
      </c>
      <c r="N78" s="11"/>
      <c r="O78" s="11" t="s">
        <v>28</v>
      </c>
      <c r="P78" s="13" t="s">
        <v>208</v>
      </c>
      <c r="Q78" s="12" t="s">
        <v>209</v>
      </c>
      <c r="R78" s="10" t="s">
        <v>214</v>
      </c>
      <c r="S78" s="10" t="s">
        <v>217</v>
      </c>
      <c r="T78" s="10" t="s">
        <v>169</v>
      </c>
    </row>
    <row r="79" s="3" customFormat="1" ht="34" customHeight="1" spans="1:20">
      <c r="A79" s="10">
        <v>69</v>
      </c>
      <c r="B79" s="11"/>
      <c r="C79" s="12" t="s">
        <v>218</v>
      </c>
      <c r="D79" s="11" t="s">
        <v>34</v>
      </c>
      <c r="E79" s="11" t="s">
        <v>35</v>
      </c>
      <c r="F79" s="13" t="s">
        <v>219</v>
      </c>
      <c r="G79" s="16">
        <v>37.86</v>
      </c>
      <c r="H79" s="15"/>
      <c r="I79" s="15"/>
      <c r="J79" s="15"/>
      <c r="K79" s="16">
        <f t="shared" ref="K79:K89" si="12">G79</f>
        <v>37.86</v>
      </c>
      <c r="L79" s="29">
        <v>0</v>
      </c>
      <c r="M79" s="16">
        <v>37.86</v>
      </c>
      <c r="N79" s="11"/>
      <c r="O79" s="11" t="s">
        <v>28</v>
      </c>
      <c r="P79" s="13"/>
      <c r="Q79" s="12"/>
      <c r="R79" s="10" t="s">
        <v>218</v>
      </c>
      <c r="S79" s="10"/>
      <c r="T79" s="15"/>
    </row>
    <row r="80" s="3" customFormat="1" ht="45" customHeight="1" spans="1:20">
      <c r="A80" s="10">
        <v>70</v>
      </c>
      <c r="B80" s="15" t="s">
        <v>204</v>
      </c>
      <c r="C80" s="12" t="s">
        <v>220</v>
      </c>
      <c r="D80" s="11" t="s">
        <v>102</v>
      </c>
      <c r="E80" s="11" t="s">
        <v>103</v>
      </c>
      <c r="F80" s="13" t="s">
        <v>221</v>
      </c>
      <c r="G80" s="16">
        <v>40.56</v>
      </c>
      <c r="H80" s="15"/>
      <c r="I80" s="15"/>
      <c r="J80" s="15"/>
      <c r="K80" s="16">
        <f t="shared" si="12"/>
        <v>40.56</v>
      </c>
      <c r="L80" s="27">
        <v>0</v>
      </c>
      <c r="M80" s="16">
        <v>40.56</v>
      </c>
      <c r="N80" s="39"/>
      <c r="O80" s="11" t="s">
        <v>28</v>
      </c>
      <c r="P80" s="13"/>
      <c r="Q80" s="12"/>
      <c r="R80" s="10" t="s">
        <v>220</v>
      </c>
      <c r="S80" s="10"/>
      <c r="T80" s="15"/>
    </row>
    <row r="81" s="3" customFormat="1" ht="65" customHeight="1" spans="1:20">
      <c r="A81" s="10">
        <v>71</v>
      </c>
      <c r="B81" s="11" t="s">
        <v>222</v>
      </c>
      <c r="C81" s="12" t="s">
        <v>223</v>
      </c>
      <c r="D81" s="11" t="s">
        <v>224</v>
      </c>
      <c r="E81" s="11" t="s">
        <v>35</v>
      </c>
      <c r="F81" s="13" t="s">
        <v>225</v>
      </c>
      <c r="G81" s="14">
        <v>135.07</v>
      </c>
      <c r="H81" s="16">
        <v>135.07</v>
      </c>
      <c r="I81" s="15"/>
      <c r="J81" s="15"/>
      <c r="K81" s="15"/>
      <c r="L81" s="27">
        <v>0</v>
      </c>
      <c r="M81" s="16">
        <v>135.07</v>
      </c>
      <c r="N81" s="10">
        <v>245.24</v>
      </c>
      <c r="O81" s="11" t="s">
        <v>28</v>
      </c>
      <c r="P81" s="13" t="s">
        <v>129</v>
      </c>
      <c r="Q81" s="12" t="s">
        <v>209</v>
      </c>
      <c r="R81" s="10" t="s">
        <v>223</v>
      </c>
      <c r="S81" s="10" t="s">
        <v>226</v>
      </c>
      <c r="T81" s="10" t="s">
        <v>32</v>
      </c>
    </row>
    <row r="82" s="3" customFormat="1" ht="35" customHeight="1" spans="1:20">
      <c r="A82" s="10">
        <v>72</v>
      </c>
      <c r="B82" s="11"/>
      <c r="C82" s="12" t="s">
        <v>227</v>
      </c>
      <c r="D82" s="11" t="s">
        <v>34</v>
      </c>
      <c r="E82" s="11" t="s">
        <v>35</v>
      </c>
      <c r="F82" s="13" t="s">
        <v>228</v>
      </c>
      <c r="G82" s="16">
        <v>4.26</v>
      </c>
      <c r="H82" s="15"/>
      <c r="I82" s="15"/>
      <c r="J82" s="15"/>
      <c r="K82" s="16">
        <f t="shared" si="12"/>
        <v>4.26</v>
      </c>
      <c r="L82" s="27">
        <v>0</v>
      </c>
      <c r="M82" s="16">
        <f>K82+K83+K84+K85</f>
        <v>32.25</v>
      </c>
      <c r="N82" s="10"/>
      <c r="O82" s="11" t="s">
        <v>28</v>
      </c>
      <c r="P82" s="13"/>
      <c r="Q82" s="12"/>
      <c r="R82" s="10" t="s">
        <v>227</v>
      </c>
      <c r="S82" s="10"/>
      <c r="T82" s="15"/>
    </row>
    <row r="83" s="3" customFormat="1" ht="30" customHeight="1" spans="1:20">
      <c r="A83" s="10">
        <v>73</v>
      </c>
      <c r="B83" s="11"/>
      <c r="C83" s="12"/>
      <c r="D83" s="11" t="s">
        <v>34</v>
      </c>
      <c r="E83" s="11" t="s">
        <v>35</v>
      </c>
      <c r="F83" s="13" t="s">
        <v>229</v>
      </c>
      <c r="G83" s="16">
        <v>7.25</v>
      </c>
      <c r="H83" s="15"/>
      <c r="I83" s="15"/>
      <c r="J83" s="15"/>
      <c r="K83" s="16">
        <f t="shared" si="12"/>
        <v>7.25</v>
      </c>
      <c r="L83" s="29">
        <v>0</v>
      </c>
      <c r="M83" s="16"/>
      <c r="N83" s="10"/>
      <c r="O83" s="11" t="s">
        <v>28</v>
      </c>
      <c r="P83" s="13"/>
      <c r="Q83" s="12"/>
      <c r="R83" s="10"/>
      <c r="S83" s="10"/>
      <c r="T83" s="15"/>
    </row>
    <row r="84" s="3" customFormat="1" ht="39" customHeight="1" spans="1:20">
      <c r="A84" s="10">
        <v>74</v>
      </c>
      <c r="B84" s="11"/>
      <c r="C84" s="12"/>
      <c r="D84" s="11" t="s">
        <v>34</v>
      </c>
      <c r="E84" s="11" t="s">
        <v>35</v>
      </c>
      <c r="F84" s="13" t="s">
        <v>230</v>
      </c>
      <c r="G84" s="16">
        <v>10.04</v>
      </c>
      <c r="H84" s="15"/>
      <c r="I84" s="15"/>
      <c r="J84" s="15"/>
      <c r="K84" s="16">
        <f t="shared" si="12"/>
        <v>10.04</v>
      </c>
      <c r="L84" s="29">
        <v>0</v>
      </c>
      <c r="M84" s="16"/>
      <c r="N84" s="10"/>
      <c r="O84" s="11" t="s">
        <v>28</v>
      </c>
      <c r="P84" s="13"/>
      <c r="Q84" s="12"/>
      <c r="R84" s="10"/>
      <c r="S84" s="10"/>
      <c r="T84" s="15"/>
    </row>
    <row r="85" s="3" customFormat="1" ht="35" customHeight="1" spans="1:20">
      <c r="A85" s="10">
        <v>75</v>
      </c>
      <c r="B85" s="11"/>
      <c r="C85" s="12"/>
      <c r="D85" s="11" t="s">
        <v>34</v>
      </c>
      <c r="E85" s="11" t="s">
        <v>35</v>
      </c>
      <c r="F85" s="13" t="s">
        <v>231</v>
      </c>
      <c r="G85" s="16">
        <v>10.7</v>
      </c>
      <c r="H85" s="15"/>
      <c r="I85" s="15"/>
      <c r="J85" s="15"/>
      <c r="K85" s="16">
        <f t="shared" si="12"/>
        <v>10.7</v>
      </c>
      <c r="L85" s="29">
        <v>0</v>
      </c>
      <c r="M85" s="16"/>
      <c r="N85" s="10"/>
      <c r="O85" s="11" t="s">
        <v>28</v>
      </c>
      <c r="P85" s="13"/>
      <c r="Q85" s="12"/>
      <c r="R85" s="10"/>
      <c r="S85" s="10"/>
      <c r="T85" s="15"/>
    </row>
    <row r="86" s="3" customFormat="1" ht="29" customHeight="1" spans="1:20">
      <c r="A86" s="10">
        <v>76</v>
      </c>
      <c r="B86" s="11"/>
      <c r="C86" s="12" t="s">
        <v>232</v>
      </c>
      <c r="D86" s="11" t="s">
        <v>34</v>
      </c>
      <c r="E86" s="11" t="s">
        <v>35</v>
      </c>
      <c r="F86" s="13" t="s">
        <v>233</v>
      </c>
      <c r="G86" s="14">
        <v>15.25</v>
      </c>
      <c r="H86" s="15"/>
      <c r="I86" s="15"/>
      <c r="J86" s="15"/>
      <c r="K86" s="16">
        <f t="shared" si="12"/>
        <v>15.25</v>
      </c>
      <c r="L86" s="25">
        <v>0</v>
      </c>
      <c r="M86" s="14">
        <f>K86+K87+K88+K89</f>
        <v>43.66</v>
      </c>
      <c r="N86" s="10"/>
      <c r="O86" s="11" t="s">
        <v>28</v>
      </c>
      <c r="P86" s="12"/>
      <c r="Q86" s="12"/>
      <c r="R86" s="10" t="s">
        <v>232</v>
      </c>
      <c r="S86" s="10"/>
      <c r="T86" s="10"/>
    </row>
    <row r="87" s="3" customFormat="1" ht="29" customHeight="1" spans="1:20">
      <c r="A87" s="10">
        <v>77</v>
      </c>
      <c r="B87" s="11"/>
      <c r="C87" s="12"/>
      <c r="D87" s="11" t="s">
        <v>34</v>
      </c>
      <c r="E87" s="11" t="s">
        <v>35</v>
      </c>
      <c r="F87" s="13" t="s">
        <v>172</v>
      </c>
      <c r="G87" s="14">
        <v>15</v>
      </c>
      <c r="H87" s="15"/>
      <c r="I87" s="15"/>
      <c r="J87" s="15"/>
      <c r="K87" s="16">
        <f t="shared" si="12"/>
        <v>15</v>
      </c>
      <c r="L87" s="25">
        <v>0</v>
      </c>
      <c r="M87" s="14"/>
      <c r="N87" s="10"/>
      <c r="O87" s="11" t="s">
        <v>28</v>
      </c>
      <c r="P87" s="12"/>
      <c r="Q87" s="12"/>
      <c r="R87" s="10"/>
      <c r="S87" s="10"/>
      <c r="T87" s="10"/>
    </row>
    <row r="88" s="3" customFormat="1" ht="30" customHeight="1" spans="1:20">
      <c r="A88" s="10">
        <v>78</v>
      </c>
      <c r="B88" s="11"/>
      <c r="C88" s="12"/>
      <c r="D88" s="11" t="s">
        <v>34</v>
      </c>
      <c r="E88" s="11" t="s">
        <v>35</v>
      </c>
      <c r="F88" s="13" t="s">
        <v>234</v>
      </c>
      <c r="G88" s="14">
        <v>4.33</v>
      </c>
      <c r="H88" s="15"/>
      <c r="I88" s="15"/>
      <c r="J88" s="15"/>
      <c r="K88" s="16">
        <f t="shared" si="12"/>
        <v>4.33</v>
      </c>
      <c r="L88" s="25">
        <v>0</v>
      </c>
      <c r="M88" s="14"/>
      <c r="N88" s="10"/>
      <c r="O88" s="11" t="s">
        <v>28</v>
      </c>
      <c r="P88" s="12"/>
      <c r="Q88" s="12"/>
      <c r="R88" s="10"/>
      <c r="S88" s="10"/>
      <c r="T88" s="10"/>
    </row>
    <row r="89" s="3" customFormat="1" ht="29" customHeight="1" spans="1:20">
      <c r="A89" s="10">
        <v>79</v>
      </c>
      <c r="B89" s="11"/>
      <c r="C89" s="12"/>
      <c r="D89" s="11" t="s">
        <v>102</v>
      </c>
      <c r="E89" s="11" t="s">
        <v>103</v>
      </c>
      <c r="F89" s="13" t="s">
        <v>235</v>
      </c>
      <c r="G89" s="14">
        <v>9.08</v>
      </c>
      <c r="H89" s="15"/>
      <c r="I89" s="15"/>
      <c r="J89" s="15"/>
      <c r="K89" s="16">
        <f t="shared" si="12"/>
        <v>9.08</v>
      </c>
      <c r="L89" s="25">
        <v>0</v>
      </c>
      <c r="M89" s="14"/>
      <c r="N89" s="10"/>
      <c r="O89" s="11" t="s">
        <v>28</v>
      </c>
      <c r="P89" s="12"/>
      <c r="Q89" s="12"/>
      <c r="R89" s="10"/>
      <c r="S89" s="10"/>
      <c r="T89" s="10"/>
    </row>
    <row r="90" s="3" customFormat="1" ht="47" customHeight="1" spans="1:20">
      <c r="A90" s="10">
        <v>80</v>
      </c>
      <c r="B90" s="11"/>
      <c r="C90" s="36" t="s">
        <v>236</v>
      </c>
      <c r="D90" s="11" t="s">
        <v>34</v>
      </c>
      <c r="E90" s="11" t="s">
        <v>35</v>
      </c>
      <c r="F90" s="13" t="s">
        <v>237</v>
      </c>
      <c r="G90" s="14">
        <v>17.23</v>
      </c>
      <c r="H90" s="16"/>
      <c r="I90" s="15"/>
      <c r="J90" s="15"/>
      <c r="K90" s="10">
        <v>17.23</v>
      </c>
      <c r="L90" s="25">
        <v>0</v>
      </c>
      <c r="M90" s="14">
        <v>34.26</v>
      </c>
      <c r="N90" s="10"/>
      <c r="O90" s="11"/>
      <c r="P90" s="13"/>
      <c r="Q90" s="12"/>
      <c r="R90" s="10"/>
      <c r="S90" s="10"/>
      <c r="T90" s="10"/>
    </row>
    <row r="91" s="3" customFormat="1" ht="46" customHeight="1" spans="1:20">
      <c r="A91" s="10">
        <v>81</v>
      </c>
      <c r="B91" s="11"/>
      <c r="C91" s="37"/>
      <c r="D91" s="11" t="s">
        <v>102</v>
      </c>
      <c r="E91" s="11" t="s">
        <v>35</v>
      </c>
      <c r="F91" s="13" t="s">
        <v>238</v>
      </c>
      <c r="G91" s="14">
        <v>17.03</v>
      </c>
      <c r="H91" s="16"/>
      <c r="I91" s="15"/>
      <c r="J91" s="15"/>
      <c r="K91" s="10">
        <v>17.03</v>
      </c>
      <c r="L91" s="25">
        <v>0</v>
      </c>
      <c r="M91" s="14"/>
      <c r="N91" s="10"/>
      <c r="O91" s="11"/>
      <c r="P91" s="13"/>
      <c r="Q91" s="12"/>
      <c r="R91" s="10"/>
      <c r="S91" s="10"/>
      <c r="T91" s="10"/>
    </row>
    <row r="92" s="3" customFormat="1" ht="40" customHeight="1" spans="1:20">
      <c r="A92" s="10">
        <v>82</v>
      </c>
      <c r="B92" s="11" t="s">
        <v>239</v>
      </c>
      <c r="C92" s="12" t="s">
        <v>240</v>
      </c>
      <c r="D92" s="11" t="s">
        <v>241</v>
      </c>
      <c r="E92" s="11" t="s">
        <v>35</v>
      </c>
      <c r="F92" s="13" t="s">
        <v>242</v>
      </c>
      <c r="G92" s="14">
        <f>H92</f>
        <v>42.98</v>
      </c>
      <c r="H92" s="16">
        <v>42.98</v>
      </c>
      <c r="I92" s="15"/>
      <c r="J92" s="15"/>
      <c r="K92" s="15"/>
      <c r="L92" s="25">
        <v>0</v>
      </c>
      <c r="M92" s="14">
        <v>42.98</v>
      </c>
      <c r="N92" s="11">
        <v>215.82</v>
      </c>
      <c r="O92" s="11" t="s">
        <v>28</v>
      </c>
      <c r="P92" s="13" t="s">
        <v>129</v>
      </c>
      <c r="Q92" s="12" t="s">
        <v>209</v>
      </c>
      <c r="R92" s="10" t="s">
        <v>240</v>
      </c>
      <c r="S92" s="10" t="s">
        <v>243</v>
      </c>
      <c r="T92" s="10" t="s">
        <v>32</v>
      </c>
    </row>
    <row r="93" s="3" customFormat="1" ht="45" customHeight="1" spans="1:20">
      <c r="A93" s="10">
        <v>83</v>
      </c>
      <c r="B93" s="11"/>
      <c r="C93" s="12" t="s">
        <v>244</v>
      </c>
      <c r="D93" s="11" t="s">
        <v>245</v>
      </c>
      <c r="E93" s="11" t="s">
        <v>35</v>
      </c>
      <c r="F93" s="13" t="s">
        <v>246</v>
      </c>
      <c r="G93" s="14">
        <f>H93</f>
        <v>45.6</v>
      </c>
      <c r="H93" s="16">
        <v>45.6</v>
      </c>
      <c r="I93" s="15"/>
      <c r="J93" s="15"/>
      <c r="K93" s="15"/>
      <c r="L93" s="27">
        <v>0</v>
      </c>
      <c r="M93" s="16">
        <v>45.6</v>
      </c>
      <c r="N93" s="11"/>
      <c r="O93" s="11" t="s">
        <v>28</v>
      </c>
      <c r="P93" s="13" t="s">
        <v>129</v>
      </c>
      <c r="Q93" s="12" t="s">
        <v>209</v>
      </c>
      <c r="R93" s="10" t="s">
        <v>244</v>
      </c>
      <c r="S93" s="10" t="s">
        <v>247</v>
      </c>
      <c r="T93" s="10" t="s">
        <v>32</v>
      </c>
    </row>
    <row r="94" s="3" customFormat="1" ht="41" customHeight="1" spans="1:20">
      <c r="A94" s="10">
        <v>84</v>
      </c>
      <c r="B94" s="11"/>
      <c r="C94" s="11" t="s">
        <v>89</v>
      </c>
      <c r="D94" s="11" t="s">
        <v>248</v>
      </c>
      <c r="E94" s="11" t="s">
        <v>26</v>
      </c>
      <c r="F94" s="34" t="s">
        <v>249</v>
      </c>
      <c r="G94" s="14">
        <v>48.6</v>
      </c>
      <c r="H94" s="10">
        <v>48.6</v>
      </c>
      <c r="I94" s="10"/>
      <c r="J94" s="10"/>
      <c r="K94" s="15"/>
      <c r="L94" s="25">
        <v>0</v>
      </c>
      <c r="M94" s="10">
        <v>48.6</v>
      </c>
      <c r="N94" s="11"/>
      <c r="O94" s="11" t="s">
        <v>28</v>
      </c>
      <c r="P94" s="13" t="s">
        <v>129</v>
      </c>
      <c r="Q94" s="12" t="s">
        <v>209</v>
      </c>
      <c r="R94" s="10" t="s">
        <v>89</v>
      </c>
      <c r="S94" s="10" t="s">
        <v>250</v>
      </c>
      <c r="T94" s="10" t="s">
        <v>32</v>
      </c>
    </row>
    <row r="95" s="3" customFormat="1" ht="30" customHeight="1" spans="1:20">
      <c r="A95" s="10">
        <v>87</v>
      </c>
      <c r="B95" s="11"/>
      <c r="C95" s="12" t="s">
        <v>251</v>
      </c>
      <c r="D95" s="11" t="s">
        <v>34</v>
      </c>
      <c r="E95" s="11" t="s">
        <v>35</v>
      </c>
      <c r="F95" s="13" t="s">
        <v>252</v>
      </c>
      <c r="G95" s="16">
        <v>38.16</v>
      </c>
      <c r="H95" s="15"/>
      <c r="I95" s="15"/>
      <c r="J95" s="15"/>
      <c r="K95" s="16">
        <f t="shared" ref="K95:K97" si="13">G95</f>
        <v>38.16</v>
      </c>
      <c r="L95" s="27">
        <v>0</v>
      </c>
      <c r="M95" s="16">
        <v>38.16</v>
      </c>
      <c r="N95" s="11"/>
      <c r="O95" s="11" t="s">
        <v>28</v>
      </c>
      <c r="P95" s="13"/>
      <c r="Q95" s="12"/>
      <c r="R95" s="10" t="s">
        <v>251</v>
      </c>
      <c r="S95" s="10"/>
      <c r="T95" s="15"/>
    </row>
    <row r="96" s="3" customFormat="1" ht="30" customHeight="1" spans="1:20">
      <c r="A96" s="10">
        <v>88</v>
      </c>
      <c r="B96" s="11"/>
      <c r="C96" s="10" t="s">
        <v>253</v>
      </c>
      <c r="D96" s="11" t="s">
        <v>102</v>
      </c>
      <c r="E96" s="11" t="s">
        <v>103</v>
      </c>
      <c r="F96" s="34" t="s">
        <v>254</v>
      </c>
      <c r="G96" s="10">
        <v>12.72</v>
      </c>
      <c r="H96" s="10"/>
      <c r="I96" s="10"/>
      <c r="J96" s="10"/>
      <c r="K96" s="16">
        <f t="shared" si="13"/>
        <v>12.72</v>
      </c>
      <c r="L96" s="10">
        <v>0</v>
      </c>
      <c r="M96" s="10">
        <v>12.72</v>
      </c>
      <c r="N96" s="11"/>
      <c r="O96" s="11" t="s">
        <v>28</v>
      </c>
      <c r="P96" s="10"/>
      <c r="Q96" s="10"/>
      <c r="R96" s="10" t="s">
        <v>253</v>
      </c>
      <c r="S96" s="15"/>
      <c r="T96" s="15"/>
    </row>
    <row r="97" s="3" customFormat="1" ht="30" customHeight="1" spans="1:20">
      <c r="A97" s="10">
        <v>89</v>
      </c>
      <c r="B97" s="11"/>
      <c r="C97" s="10" t="s">
        <v>255</v>
      </c>
      <c r="D97" s="11" t="s">
        <v>34</v>
      </c>
      <c r="E97" s="11" t="s">
        <v>35</v>
      </c>
      <c r="F97" s="34" t="s">
        <v>256</v>
      </c>
      <c r="G97" s="10">
        <v>27.76</v>
      </c>
      <c r="H97" s="10"/>
      <c r="I97" s="10"/>
      <c r="J97" s="10"/>
      <c r="K97" s="16">
        <f t="shared" si="13"/>
        <v>27.76</v>
      </c>
      <c r="L97" s="10">
        <v>0</v>
      </c>
      <c r="M97" s="10">
        <v>27.76</v>
      </c>
      <c r="N97" s="11"/>
      <c r="O97" s="11" t="s">
        <v>28</v>
      </c>
      <c r="P97" s="10"/>
      <c r="Q97" s="10"/>
      <c r="R97" s="10" t="s">
        <v>255</v>
      </c>
      <c r="S97" s="15"/>
      <c r="T97" s="15"/>
    </row>
    <row r="98" s="3" customFormat="1" ht="51" customHeight="1" spans="1:20">
      <c r="A98" s="10">
        <v>90</v>
      </c>
      <c r="B98" s="11" t="s">
        <v>257</v>
      </c>
      <c r="C98" s="12" t="s">
        <v>258</v>
      </c>
      <c r="D98" s="11" t="s">
        <v>259</v>
      </c>
      <c r="E98" s="11" t="s">
        <v>35</v>
      </c>
      <c r="F98" s="13" t="s">
        <v>260</v>
      </c>
      <c r="G98" s="14">
        <f t="shared" ref="G98:G101" si="14">H98</f>
        <v>64.07</v>
      </c>
      <c r="H98" s="16">
        <v>64.07</v>
      </c>
      <c r="I98" s="15"/>
      <c r="J98" s="15"/>
      <c r="K98" s="15"/>
      <c r="L98" s="27">
        <v>0</v>
      </c>
      <c r="M98" s="14">
        <v>64.07</v>
      </c>
      <c r="N98" s="11">
        <v>197.56</v>
      </c>
      <c r="O98" s="11" t="s">
        <v>28</v>
      </c>
      <c r="P98" s="12" t="s">
        <v>261</v>
      </c>
      <c r="Q98" s="12" t="s">
        <v>209</v>
      </c>
      <c r="R98" s="10" t="s">
        <v>258</v>
      </c>
      <c r="S98" s="10" t="s">
        <v>262</v>
      </c>
      <c r="T98" s="10" t="s">
        <v>32</v>
      </c>
    </row>
    <row r="99" s="3" customFormat="1" ht="47" customHeight="1" spans="1:20">
      <c r="A99" s="10">
        <v>91</v>
      </c>
      <c r="B99" s="11"/>
      <c r="C99" s="11" t="s">
        <v>263</v>
      </c>
      <c r="D99" s="11" t="s">
        <v>264</v>
      </c>
      <c r="E99" s="11" t="s">
        <v>26</v>
      </c>
      <c r="F99" s="34" t="s">
        <v>265</v>
      </c>
      <c r="G99" s="14">
        <f t="shared" si="14"/>
        <v>46.57</v>
      </c>
      <c r="H99" s="10">
        <v>46.57</v>
      </c>
      <c r="I99" s="10"/>
      <c r="J99" s="10"/>
      <c r="K99" s="15"/>
      <c r="L99" s="25">
        <v>0</v>
      </c>
      <c r="M99" s="10">
        <v>57.2</v>
      </c>
      <c r="N99" s="11"/>
      <c r="O99" s="11" t="s">
        <v>28</v>
      </c>
      <c r="P99" s="12" t="s">
        <v>261</v>
      </c>
      <c r="Q99" s="12" t="s">
        <v>209</v>
      </c>
      <c r="R99" s="10" t="s">
        <v>263</v>
      </c>
      <c r="S99" s="10" t="s">
        <v>266</v>
      </c>
      <c r="T99" s="10" t="s">
        <v>32</v>
      </c>
    </row>
    <row r="100" s="3" customFormat="1" ht="30" customHeight="1" spans="1:20">
      <c r="A100" s="10">
        <v>92</v>
      </c>
      <c r="B100" s="11"/>
      <c r="C100" s="11"/>
      <c r="D100" s="11"/>
      <c r="E100" s="11"/>
      <c r="F100" s="34" t="s">
        <v>267</v>
      </c>
      <c r="G100" s="14">
        <f t="shared" si="14"/>
        <v>5.7</v>
      </c>
      <c r="H100" s="10">
        <v>5.7</v>
      </c>
      <c r="I100" s="10"/>
      <c r="J100" s="10"/>
      <c r="K100" s="15"/>
      <c r="L100" s="27">
        <v>0</v>
      </c>
      <c r="M100" s="10"/>
      <c r="N100" s="11"/>
      <c r="O100" s="11" t="s">
        <v>28</v>
      </c>
      <c r="P100" s="12" t="s">
        <v>261</v>
      </c>
      <c r="Q100" s="12" t="s">
        <v>209</v>
      </c>
      <c r="R100" s="10" t="s">
        <v>263</v>
      </c>
      <c r="S100" s="10" t="s">
        <v>266</v>
      </c>
      <c r="T100" s="10" t="s">
        <v>32</v>
      </c>
    </row>
    <row r="101" s="3" customFormat="1" ht="30" customHeight="1" spans="1:20">
      <c r="A101" s="10">
        <v>93</v>
      </c>
      <c r="B101" s="11"/>
      <c r="C101" s="11"/>
      <c r="D101" s="11"/>
      <c r="E101" s="11"/>
      <c r="F101" s="34" t="s">
        <v>268</v>
      </c>
      <c r="G101" s="14">
        <f t="shared" si="14"/>
        <v>4.93</v>
      </c>
      <c r="H101" s="10">
        <v>4.93</v>
      </c>
      <c r="I101" s="10"/>
      <c r="J101" s="10"/>
      <c r="K101" s="15"/>
      <c r="L101" s="25">
        <v>0</v>
      </c>
      <c r="M101" s="10"/>
      <c r="N101" s="11"/>
      <c r="O101" s="11" t="s">
        <v>28</v>
      </c>
      <c r="P101" s="12" t="s">
        <v>261</v>
      </c>
      <c r="Q101" s="12" t="s">
        <v>209</v>
      </c>
      <c r="R101" s="10" t="s">
        <v>263</v>
      </c>
      <c r="S101" s="10" t="s">
        <v>266</v>
      </c>
      <c r="T101" s="10" t="s">
        <v>32</v>
      </c>
    </row>
    <row r="102" s="3" customFormat="1" ht="48" customHeight="1" spans="1:20">
      <c r="A102" s="10">
        <v>94</v>
      </c>
      <c r="B102" s="10" t="s">
        <v>257</v>
      </c>
      <c r="C102" s="12" t="s">
        <v>269</v>
      </c>
      <c r="D102" s="11" t="s">
        <v>34</v>
      </c>
      <c r="E102" s="11" t="s">
        <v>35</v>
      </c>
      <c r="F102" s="13" t="s">
        <v>270</v>
      </c>
      <c r="G102" s="16">
        <v>18.66</v>
      </c>
      <c r="H102" s="15"/>
      <c r="I102" s="15"/>
      <c r="J102" s="15"/>
      <c r="K102" s="16">
        <f t="shared" ref="K102:K106" si="15">G102</f>
        <v>18.66</v>
      </c>
      <c r="L102" s="27">
        <v>0</v>
      </c>
      <c r="M102" s="16">
        <f>K102+K103+K104</f>
        <v>41.06</v>
      </c>
      <c r="N102" s="11"/>
      <c r="O102" s="11" t="s">
        <v>28</v>
      </c>
      <c r="P102" s="13"/>
      <c r="Q102" s="12"/>
      <c r="R102" s="10" t="s">
        <v>269</v>
      </c>
      <c r="S102" s="10"/>
      <c r="T102" s="15"/>
    </row>
    <row r="103" s="3" customFormat="1" ht="54" customHeight="1" spans="1:20">
      <c r="A103" s="10">
        <v>95</v>
      </c>
      <c r="B103" s="10"/>
      <c r="C103" s="12"/>
      <c r="D103" s="11" t="s">
        <v>34</v>
      </c>
      <c r="E103" s="11" t="s">
        <v>35</v>
      </c>
      <c r="F103" s="13" t="s">
        <v>271</v>
      </c>
      <c r="G103" s="16">
        <v>10.4</v>
      </c>
      <c r="H103" s="15"/>
      <c r="I103" s="15"/>
      <c r="J103" s="15"/>
      <c r="K103" s="16">
        <f t="shared" si="15"/>
        <v>10.4</v>
      </c>
      <c r="L103" s="29">
        <v>0</v>
      </c>
      <c r="M103" s="16"/>
      <c r="N103" s="11"/>
      <c r="O103" s="11" t="s">
        <v>28</v>
      </c>
      <c r="P103" s="13"/>
      <c r="Q103" s="12"/>
      <c r="R103" s="10"/>
      <c r="S103" s="10"/>
      <c r="T103" s="15"/>
    </row>
    <row r="104" s="3" customFormat="1" ht="44" customHeight="1" spans="1:20">
      <c r="A104" s="10">
        <v>96</v>
      </c>
      <c r="B104" s="10"/>
      <c r="C104" s="12"/>
      <c r="D104" s="11" t="s">
        <v>34</v>
      </c>
      <c r="E104" s="11" t="s">
        <v>35</v>
      </c>
      <c r="F104" s="13" t="s">
        <v>272</v>
      </c>
      <c r="G104" s="16">
        <v>12</v>
      </c>
      <c r="H104" s="15"/>
      <c r="I104" s="15"/>
      <c r="J104" s="15"/>
      <c r="K104" s="16">
        <f t="shared" si="15"/>
        <v>12</v>
      </c>
      <c r="L104" s="29">
        <v>0</v>
      </c>
      <c r="M104" s="16"/>
      <c r="N104" s="11"/>
      <c r="O104" s="11" t="s">
        <v>28</v>
      </c>
      <c r="P104" s="13"/>
      <c r="Q104" s="12"/>
      <c r="R104" s="10"/>
      <c r="S104" s="10"/>
      <c r="T104" s="15"/>
    </row>
    <row r="105" s="3" customFormat="1" ht="61" customHeight="1" spans="1:20">
      <c r="A105" s="10">
        <v>97</v>
      </c>
      <c r="B105" s="10"/>
      <c r="C105" s="12" t="s">
        <v>273</v>
      </c>
      <c r="D105" s="11" t="s">
        <v>34</v>
      </c>
      <c r="E105" s="11" t="s">
        <v>35</v>
      </c>
      <c r="F105" s="13" t="s">
        <v>274</v>
      </c>
      <c r="G105" s="16">
        <v>16.46</v>
      </c>
      <c r="H105" s="15"/>
      <c r="I105" s="15"/>
      <c r="J105" s="15"/>
      <c r="K105" s="16">
        <f t="shared" si="15"/>
        <v>16.46</v>
      </c>
      <c r="L105" s="27">
        <v>0</v>
      </c>
      <c r="M105" s="16">
        <f>K105+K106</f>
        <v>35.23</v>
      </c>
      <c r="N105" s="11"/>
      <c r="O105" s="11" t="s">
        <v>28</v>
      </c>
      <c r="P105" s="13"/>
      <c r="Q105" s="12"/>
      <c r="R105" s="10" t="s">
        <v>273</v>
      </c>
      <c r="S105" s="10"/>
      <c r="T105" s="15"/>
    </row>
    <row r="106" s="3" customFormat="1" ht="61" customHeight="1" spans="1:20">
      <c r="A106" s="10">
        <v>98</v>
      </c>
      <c r="B106" s="10"/>
      <c r="C106" s="12"/>
      <c r="D106" s="11" t="s">
        <v>34</v>
      </c>
      <c r="E106" s="11" t="s">
        <v>35</v>
      </c>
      <c r="F106" s="13" t="s">
        <v>275</v>
      </c>
      <c r="G106" s="16">
        <v>18.77</v>
      </c>
      <c r="H106" s="15"/>
      <c r="I106" s="15"/>
      <c r="J106" s="15"/>
      <c r="K106" s="16">
        <f t="shared" si="15"/>
        <v>18.77</v>
      </c>
      <c r="L106" s="29">
        <v>0</v>
      </c>
      <c r="M106" s="16"/>
      <c r="N106" s="11"/>
      <c r="O106" s="11" t="s">
        <v>28</v>
      </c>
      <c r="P106" s="13"/>
      <c r="Q106" s="12"/>
      <c r="R106" s="12"/>
      <c r="S106" s="10"/>
      <c r="T106" s="15"/>
    </row>
    <row r="107" s="3" customFormat="1" ht="65" customHeight="1" spans="1:20">
      <c r="A107" s="10">
        <v>99</v>
      </c>
      <c r="B107" s="11" t="s">
        <v>276</v>
      </c>
      <c r="C107" s="12" t="s">
        <v>277</v>
      </c>
      <c r="D107" s="11" t="s">
        <v>278</v>
      </c>
      <c r="E107" s="11" t="s">
        <v>35</v>
      </c>
      <c r="F107" s="13" t="s">
        <v>279</v>
      </c>
      <c r="G107" s="14">
        <f>H107</f>
        <v>18</v>
      </c>
      <c r="H107" s="16">
        <v>18</v>
      </c>
      <c r="I107" s="15"/>
      <c r="J107" s="15"/>
      <c r="K107" s="15"/>
      <c r="L107" s="27">
        <v>0</v>
      </c>
      <c r="M107" s="14">
        <v>18</v>
      </c>
      <c r="N107" s="10">
        <v>149.62</v>
      </c>
      <c r="O107" s="11" t="s">
        <v>28</v>
      </c>
      <c r="P107" s="12" t="s">
        <v>261</v>
      </c>
      <c r="Q107" s="12" t="s">
        <v>209</v>
      </c>
      <c r="R107" s="12" t="s">
        <v>277</v>
      </c>
      <c r="S107" s="10" t="s">
        <v>280</v>
      </c>
      <c r="T107" s="10" t="s">
        <v>32</v>
      </c>
    </row>
    <row r="108" s="3" customFormat="1" ht="69" customHeight="1" spans="1:20">
      <c r="A108" s="10">
        <v>100</v>
      </c>
      <c r="B108" s="11"/>
      <c r="C108" s="12" t="s">
        <v>281</v>
      </c>
      <c r="D108" s="11" t="s">
        <v>282</v>
      </c>
      <c r="E108" s="11" t="s">
        <v>35</v>
      </c>
      <c r="F108" s="13" t="s">
        <v>283</v>
      </c>
      <c r="G108" s="14">
        <f>H108</f>
        <v>53.74</v>
      </c>
      <c r="H108" s="16">
        <v>53.74</v>
      </c>
      <c r="I108" s="15"/>
      <c r="J108" s="15"/>
      <c r="K108" s="15"/>
      <c r="L108" s="25">
        <v>0</v>
      </c>
      <c r="M108" s="14">
        <v>53.74</v>
      </c>
      <c r="N108" s="10"/>
      <c r="O108" s="11" t="s">
        <v>28</v>
      </c>
      <c r="P108" s="12" t="s">
        <v>261</v>
      </c>
      <c r="Q108" s="12" t="s">
        <v>284</v>
      </c>
      <c r="R108" s="12" t="s">
        <v>281</v>
      </c>
      <c r="S108" s="10" t="s">
        <v>285</v>
      </c>
      <c r="T108" s="10" t="s">
        <v>32</v>
      </c>
    </row>
    <row r="109" s="3" customFormat="1" ht="42" customHeight="1" spans="1:20">
      <c r="A109" s="10">
        <v>101</v>
      </c>
      <c r="B109" s="35" t="s">
        <v>276</v>
      </c>
      <c r="C109" s="12" t="s">
        <v>286</v>
      </c>
      <c r="D109" s="11" t="s">
        <v>34</v>
      </c>
      <c r="E109" s="11" t="s">
        <v>35</v>
      </c>
      <c r="F109" s="13" t="s">
        <v>287</v>
      </c>
      <c r="G109" s="16">
        <v>13</v>
      </c>
      <c r="H109" s="15"/>
      <c r="I109" s="15"/>
      <c r="J109" s="15"/>
      <c r="K109" s="16">
        <f>G109</f>
        <v>13</v>
      </c>
      <c r="L109" s="29">
        <v>0</v>
      </c>
      <c r="M109" s="16">
        <f>K109+K110</f>
        <v>48.15</v>
      </c>
      <c r="N109" s="10"/>
      <c r="O109" s="11" t="s">
        <v>28</v>
      </c>
      <c r="P109" s="13"/>
      <c r="Q109" s="12"/>
      <c r="R109" s="12" t="s">
        <v>286</v>
      </c>
      <c r="S109" s="10" t="s">
        <v>288</v>
      </c>
      <c r="T109" s="15" t="s">
        <v>289</v>
      </c>
    </row>
    <row r="110" s="3" customFormat="1" ht="39" customHeight="1" spans="1:20">
      <c r="A110" s="10">
        <v>102</v>
      </c>
      <c r="B110" s="30"/>
      <c r="C110" s="12"/>
      <c r="D110" s="11" t="s">
        <v>34</v>
      </c>
      <c r="E110" s="11" t="s">
        <v>35</v>
      </c>
      <c r="F110" s="13" t="s">
        <v>290</v>
      </c>
      <c r="G110" s="16">
        <v>35.15</v>
      </c>
      <c r="H110" s="15"/>
      <c r="I110" s="15"/>
      <c r="J110" s="15"/>
      <c r="K110" s="16">
        <f>G110</f>
        <v>35.15</v>
      </c>
      <c r="L110" s="29">
        <v>0</v>
      </c>
      <c r="M110" s="16"/>
      <c r="N110" s="10"/>
      <c r="O110" s="11" t="s">
        <v>28</v>
      </c>
      <c r="P110" s="13"/>
      <c r="Q110" s="12"/>
      <c r="R110" s="12"/>
      <c r="S110" s="10"/>
      <c r="T110" s="15"/>
    </row>
    <row r="111" s="3" customFormat="1" ht="30" customHeight="1" spans="1:20">
      <c r="A111" s="10">
        <v>103</v>
      </c>
      <c r="B111" s="30"/>
      <c r="C111" s="19" t="s">
        <v>291</v>
      </c>
      <c r="D111" s="11" t="s">
        <v>34</v>
      </c>
      <c r="E111" s="11" t="s">
        <v>35</v>
      </c>
      <c r="F111" s="13" t="s">
        <v>292</v>
      </c>
      <c r="G111" s="14">
        <v>14.73</v>
      </c>
      <c r="H111" s="16"/>
      <c r="I111" s="15"/>
      <c r="J111" s="15"/>
      <c r="K111" s="15"/>
      <c r="L111" s="27" t="s">
        <v>293</v>
      </c>
      <c r="M111" s="42">
        <v>29.73</v>
      </c>
      <c r="N111" s="11"/>
      <c r="O111" s="11" t="s">
        <v>28</v>
      </c>
      <c r="P111" s="12"/>
      <c r="Q111" s="12"/>
      <c r="R111" s="10"/>
      <c r="S111" s="10"/>
      <c r="T111" s="10"/>
    </row>
    <row r="112" s="3" customFormat="1" ht="30" customHeight="1" spans="1:20">
      <c r="A112" s="10">
        <v>104</v>
      </c>
      <c r="B112" s="31"/>
      <c r="C112" s="21"/>
      <c r="D112" s="11" t="s">
        <v>34</v>
      </c>
      <c r="E112" s="11" t="s">
        <v>35</v>
      </c>
      <c r="F112" s="13" t="s">
        <v>294</v>
      </c>
      <c r="G112" s="14">
        <v>15</v>
      </c>
      <c r="H112" s="16"/>
      <c r="I112" s="15"/>
      <c r="J112" s="15"/>
      <c r="K112" s="15"/>
      <c r="L112" s="27" t="s">
        <v>295</v>
      </c>
      <c r="M112" s="44"/>
      <c r="N112" s="11"/>
      <c r="O112" s="11" t="s">
        <v>28</v>
      </c>
      <c r="P112" s="12"/>
      <c r="Q112" s="12"/>
      <c r="R112" s="10"/>
      <c r="S112" s="10"/>
      <c r="T112" s="10"/>
    </row>
    <row r="113" s="3" customFormat="1" ht="30" customHeight="1" spans="1:20">
      <c r="A113" s="10">
        <v>105</v>
      </c>
      <c r="B113" s="11" t="s">
        <v>296</v>
      </c>
      <c r="C113" s="11" t="s">
        <v>297</v>
      </c>
      <c r="D113" s="11" t="s">
        <v>298</v>
      </c>
      <c r="E113" s="11" t="s">
        <v>35</v>
      </c>
      <c r="F113" s="13" t="s">
        <v>299</v>
      </c>
      <c r="G113" s="14">
        <f>H113</f>
        <v>11.3</v>
      </c>
      <c r="H113" s="16">
        <v>11.3</v>
      </c>
      <c r="I113" s="15"/>
      <c r="J113" s="15"/>
      <c r="K113" s="15"/>
      <c r="L113" s="27">
        <v>0</v>
      </c>
      <c r="M113" s="16">
        <v>43.75</v>
      </c>
      <c r="N113" s="11">
        <v>276.46</v>
      </c>
      <c r="O113" s="11" t="s">
        <v>28</v>
      </c>
      <c r="P113" s="12" t="s">
        <v>261</v>
      </c>
      <c r="Q113" s="12" t="s">
        <v>300</v>
      </c>
      <c r="R113" s="10" t="s">
        <v>297</v>
      </c>
      <c r="S113" s="10" t="s">
        <v>301</v>
      </c>
      <c r="T113" s="10" t="s">
        <v>32</v>
      </c>
    </row>
    <row r="114" s="3" customFormat="1" ht="30" customHeight="1" spans="1:20">
      <c r="A114" s="10">
        <v>106</v>
      </c>
      <c r="B114" s="11"/>
      <c r="C114" s="11"/>
      <c r="D114" s="11"/>
      <c r="E114" s="11"/>
      <c r="F114" s="13" t="s">
        <v>302</v>
      </c>
      <c r="G114" s="14">
        <f>H114</f>
        <v>8.35</v>
      </c>
      <c r="H114" s="16">
        <v>8.35</v>
      </c>
      <c r="I114" s="15"/>
      <c r="J114" s="15"/>
      <c r="K114" s="15"/>
      <c r="L114" s="25">
        <v>0</v>
      </c>
      <c r="M114" s="16"/>
      <c r="N114" s="11"/>
      <c r="O114" s="11" t="s">
        <v>28</v>
      </c>
      <c r="P114" s="12" t="s">
        <v>261</v>
      </c>
      <c r="Q114" s="12" t="s">
        <v>300</v>
      </c>
      <c r="R114" s="10" t="s">
        <v>297</v>
      </c>
      <c r="S114" s="10" t="s">
        <v>301</v>
      </c>
      <c r="T114" s="10" t="s">
        <v>32</v>
      </c>
    </row>
    <row r="115" s="3" customFormat="1" ht="30" customHeight="1" spans="1:20">
      <c r="A115" s="10">
        <v>107</v>
      </c>
      <c r="B115" s="11"/>
      <c r="C115" s="11"/>
      <c r="D115" s="11"/>
      <c r="E115" s="11"/>
      <c r="F115" s="13" t="s">
        <v>303</v>
      </c>
      <c r="G115" s="14">
        <f>H115</f>
        <v>1.6</v>
      </c>
      <c r="H115" s="16">
        <v>1.6</v>
      </c>
      <c r="I115" s="15"/>
      <c r="J115" s="15"/>
      <c r="K115" s="15"/>
      <c r="L115" s="27">
        <v>0</v>
      </c>
      <c r="M115" s="16"/>
      <c r="N115" s="11"/>
      <c r="O115" s="11" t="s">
        <v>28</v>
      </c>
      <c r="P115" s="12" t="s">
        <v>261</v>
      </c>
      <c r="Q115" s="12" t="s">
        <v>304</v>
      </c>
      <c r="R115" s="10" t="s">
        <v>297</v>
      </c>
      <c r="S115" s="10" t="s">
        <v>301</v>
      </c>
      <c r="T115" s="10" t="s">
        <v>32</v>
      </c>
    </row>
    <row r="116" s="3" customFormat="1" ht="48" customHeight="1" spans="1:20">
      <c r="A116" s="10">
        <v>108</v>
      </c>
      <c r="B116" s="11"/>
      <c r="C116" s="11"/>
      <c r="D116" s="11"/>
      <c r="E116" s="11"/>
      <c r="F116" s="13" t="s">
        <v>305</v>
      </c>
      <c r="G116" s="14">
        <f>H116</f>
        <v>22.5</v>
      </c>
      <c r="H116" s="16">
        <v>22.5</v>
      </c>
      <c r="I116" s="15"/>
      <c r="J116" s="15"/>
      <c r="K116" s="15"/>
      <c r="L116" s="25">
        <v>0</v>
      </c>
      <c r="M116" s="16"/>
      <c r="N116" s="11"/>
      <c r="O116" s="11" t="s">
        <v>28</v>
      </c>
      <c r="P116" s="12" t="s">
        <v>261</v>
      </c>
      <c r="Q116" s="12" t="s">
        <v>284</v>
      </c>
      <c r="R116" s="10" t="s">
        <v>297</v>
      </c>
      <c r="S116" s="10" t="s">
        <v>301</v>
      </c>
      <c r="T116" s="10" t="s">
        <v>32</v>
      </c>
    </row>
    <row r="117" s="3" customFormat="1" ht="55" customHeight="1" spans="1:20">
      <c r="A117" s="10">
        <v>109</v>
      </c>
      <c r="B117" s="11"/>
      <c r="C117" s="12" t="s">
        <v>49</v>
      </c>
      <c r="D117" s="11" t="s">
        <v>102</v>
      </c>
      <c r="E117" s="11" t="s">
        <v>103</v>
      </c>
      <c r="F117" s="13" t="s">
        <v>306</v>
      </c>
      <c r="G117" s="14">
        <v>46.2</v>
      </c>
      <c r="H117" s="15"/>
      <c r="I117" s="15"/>
      <c r="J117" s="15"/>
      <c r="K117" s="16">
        <f t="shared" ref="K117:K122" si="16">G117</f>
        <v>46.2</v>
      </c>
      <c r="L117" s="25">
        <v>0</v>
      </c>
      <c r="M117" s="14">
        <v>46.2</v>
      </c>
      <c r="N117" s="11"/>
      <c r="O117" s="11" t="s">
        <v>28</v>
      </c>
      <c r="P117" s="12"/>
      <c r="Q117" s="12"/>
      <c r="R117" s="10" t="s">
        <v>49</v>
      </c>
      <c r="S117" s="10"/>
      <c r="T117" s="10"/>
    </row>
    <row r="118" s="3" customFormat="1" ht="93" customHeight="1" spans="1:20">
      <c r="A118" s="10">
        <v>110</v>
      </c>
      <c r="B118" s="11"/>
      <c r="C118" s="12" t="s">
        <v>307</v>
      </c>
      <c r="D118" s="11" t="s">
        <v>102</v>
      </c>
      <c r="E118" s="11" t="s">
        <v>103</v>
      </c>
      <c r="F118" s="13" t="s">
        <v>308</v>
      </c>
      <c r="G118" s="16">
        <v>56.59</v>
      </c>
      <c r="H118" s="15"/>
      <c r="I118" s="15"/>
      <c r="J118" s="15"/>
      <c r="K118" s="16">
        <f t="shared" si="16"/>
        <v>56.59</v>
      </c>
      <c r="L118" s="29">
        <v>0</v>
      </c>
      <c r="M118" s="14">
        <f>K118+K119+K120+K121</f>
        <v>67.27</v>
      </c>
      <c r="N118" s="11"/>
      <c r="O118" s="11" t="s">
        <v>28</v>
      </c>
      <c r="P118" s="13"/>
      <c r="Q118" s="12"/>
      <c r="R118" s="12" t="s">
        <v>307</v>
      </c>
      <c r="S118" s="10"/>
      <c r="T118" s="15"/>
    </row>
    <row r="119" s="3" customFormat="1" ht="38" customHeight="1" spans="1:20">
      <c r="A119" s="10">
        <v>111</v>
      </c>
      <c r="B119" s="11"/>
      <c r="C119" s="12"/>
      <c r="D119" s="11" t="s">
        <v>102</v>
      </c>
      <c r="E119" s="11" t="s">
        <v>103</v>
      </c>
      <c r="F119" s="13" t="s">
        <v>309</v>
      </c>
      <c r="G119" s="16">
        <v>2.15</v>
      </c>
      <c r="H119" s="15"/>
      <c r="I119" s="15"/>
      <c r="J119" s="15"/>
      <c r="K119" s="16">
        <f t="shared" si="16"/>
        <v>2.15</v>
      </c>
      <c r="L119" s="29">
        <v>0</v>
      </c>
      <c r="M119" s="14"/>
      <c r="N119" s="11"/>
      <c r="O119" s="11" t="s">
        <v>28</v>
      </c>
      <c r="P119" s="13"/>
      <c r="Q119" s="12"/>
      <c r="R119" s="12"/>
      <c r="S119" s="10"/>
      <c r="T119" s="15"/>
    </row>
    <row r="120" s="3" customFormat="1" ht="41" customHeight="1" spans="1:20">
      <c r="A120" s="10">
        <v>112</v>
      </c>
      <c r="B120" s="11"/>
      <c r="C120" s="12"/>
      <c r="D120" s="11" t="s">
        <v>34</v>
      </c>
      <c r="E120" s="11" t="s">
        <v>35</v>
      </c>
      <c r="F120" s="13" t="s">
        <v>310</v>
      </c>
      <c r="G120" s="16">
        <v>6.28</v>
      </c>
      <c r="H120" s="15"/>
      <c r="I120" s="15"/>
      <c r="J120" s="15"/>
      <c r="K120" s="16">
        <f t="shared" si="16"/>
        <v>6.28</v>
      </c>
      <c r="L120" s="25">
        <v>0</v>
      </c>
      <c r="M120" s="14"/>
      <c r="N120" s="11"/>
      <c r="O120" s="11" t="s">
        <v>28</v>
      </c>
      <c r="P120" s="13"/>
      <c r="Q120" s="12"/>
      <c r="R120" s="12"/>
      <c r="S120" s="10"/>
      <c r="T120" s="15"/>
    </row>
    <row r="121" s="3" customFormat="1" ht="35" customHeight="1" spans="1:20">
      <c r="A121" s="10">
        <v>113</v>
      </c>
      <c r="B121" s="11"/>
      <c r="C121" s="12"/>
      <c r="D121" s="11" t="s">
        <v>34</v>
      </c>
      <c r="E121" s="11" t="s">
        <v>35</v>
      </c>
      <c r="F121" s="13" t="s">
        <v>311</v>
      </c>
      <c r="G121" s="16">
        <v>2.25</v>
      </c>
      <c r="H121" s="15"/>
      <c r="I121" s="15"/>
      <c r="J121" s="15"/>
      <c r="K121" s="16">
        <f t="shared" si="16"/>
        <v>2.25</v>
      </c>
      <c r="L121" s="25">
        <v>0</v>
      </c>
      <c r="M121" s="14"/>
      <c r="N121" s="11"/>
      <c r="O121" s="11" t="s">
        <v>28</v>
      </c>
      <c r="P121" s="13"/>
      <c r="Q121" s="12"/>
      <c r="R121" s="12"/>
      <c r="S121" s="10"/>
      <c r="T121" s="15"/>
    </row>
    <row r="122" s="3" customFormat="1" ht="39" customHeight="1" spans="1:20">
      <c r="A122" s="10">
        <v>114</v>
      </c>
      <c r="B122" s="11"/>
      <c r="C122" s="12" t="s">
        <v>312</v>
      </c>
      <c r="D122" s="11" t="s">
        <v>102</v>
      </c>
      <c r="E122" s="11" t="s">
        <v>103</v>
      </c>
      <c r="F122" s="13" t="s">
        <v>313</v>
      </c>
      <c r="G122" s="16">
        <v>41.74</v>
      </c>
      <c r="H122" s="15"/>
      <c r="I122" s="15"/>
      <c r="J122" s="15"/>
      <c r="K122" s="16">
        <f t="shared" si="16"/>
        <v>41.74</v>
      </c>
      <c r="L122" s="27">
        <v>0</v>
      </c>
      <c r="M122" s="16">
        <v>41.74</v>
      </c>
      <c r="N122" s="11"/>
      <c r="O122" s="11" t="s">
        <v>28</v>
      </c>
      <c r="P122" s="13"/>
      <c r="Q122" s="12"/>
      <c r="R122" s="10" t="s">
        <v>312</v>
      </c>
      <c r="S122" s="10"/>
      <c r="T122" s="15"/>
    </row>
    <row r="123" s="3" customFormat="1" ht="56" customHeight="1" spans="1:20">
      <c r="A123" s="10">
        <v>115</v>
      </c>
      <c r="B123" s="11"/>
      <c r="C123" s="12" t="s">
        <v>314</v>
      </c>
      <c r="D123" s="11" t="s">
        <v>102</v>
      </c>
      <c r="E123" s="11" t="s">
        <v>103</v>
      </c>
      <c r="F123" s="13" t="s">
        <v>315</v>
      </c>
      <c r="G123" s="16">
        <v>36.4</v>
      </c>
      <c r="H123" s="15"/>
      <c r="I123" s="15"/>
      <c r="J123" s="15"/>
      <c r="K123" s="16">
        <v>36.4</v>
      </c>
      <c r="L123" s="25">
        <v>0</v>
      </c>
      <c r="M123" s="16">
        <v>36.4</v>
      </c>
      <c r="N123" s="10"/>
      <c r="O123" s="11" t="s">
        <v>28</v>
      </c>
      <c r="P123" s="13"/>
      <c r="Q123" s="12"/>
      <c r="R123" s="12" t="s">
        <v>314</v>
      </c>
      <c r="S123" s="10"/>
      <c r="T123" s="15"/>
    </row>
    <row r="124" s="3" customFormat="1" ht="56" customHeight="1" spans="1:20">
      <c r="A124" s="10"/>
      <c r="B124" s="11"/>
      <c r="C124" s="56" t="s">
        <v>316</v>
      </c>
      <c r="D124" s="11" t="s">
        <v>102</v>
      </c>
      <c r="E124" s="11" t="s">
        <v>103</v>
      </c>
      <c r="F124" s="50" t="s">
        <v>317</v>
      </c>
      <c r="G124" s="56">
        <v>12.6</v>
      </c>
      <c r="H124" s="15"/>
      <c r="I124" s="15"/>
      <c r="J124" s="15"/>
      <c r="K124" s="56">
        <v>12.6</v>
      </c>
      <c r="L124" s="25"/>
      <c r="M124" s="42">
        <v>41.1</v>
      </c>
      <c r="N124" s="10"/>
      <c r="O124" s="11"/>
      <c r="P124" s="13"/>
      <c r="Q124" s="12"/>
      <c r="R124" s="12"/>
      <c r="S124" s="10"/>
      <c r="T124" s="15"/>
    </row>
    <row r="125" s="3" customFormat="1" ht="56" customHeight="1" spans="1:20">
      <c r="A125" s="10"/>
      <c r="B125" s="11"/>
      <c r="C125" s="56"/>
      <c r="D125" s="11" t="s">
        <v>34</v>
      </c>
      <c r="E125" s="11" t="s">
        <v>35</v>
      </c>
      <c r="F125" s="50" t="s">
        <v>318</v>
      </c>
      <c r="G125" s="56">
        <v>28.5</v>
      </c>
      <c r="H125" s="15"/>
      <c r="I125" s="15"/>
      <c r="J125" s="15"/>
      <c r="K125" s="56">
        <v>28.5</v>
      </c>
      <c r="L125" s="25"/>
      <c r="M125" s="44"/>
      <c r="N125" s="10"/>
      <c r="O125" s="11"/>
      <c r="P125" s="13"/>
      <c r="Q125" s="12"/>
      <c r="R125" s="12"/>
      <c r="S125" s="10"/>
      <c r="T125" s="15"/>
    </row>
    <row r="126" s="3" customFormat="1" ht="56" customHeight="1" spans="1:20">
      <c r="A126" s="10">
        <v>116</v>
      </c>
      <c r="B126" s="11" t="s">
        <v>319</v>
      </c>
      <c r="C126" s="12" t="s">
        <v>320</v>
      </c>
      <c r="D126" s="11" t="s">
        <v>321</v>
      </c>
      <c r="E126" s="11" t="s">
        <v>35</v>
      </c>
      <c r="F126" s="13" t="s">
        <v>322</v>
      </c>
      <c r="G126" s="14">
        <f t="shared" ref="G126:G129" si="17">H126</f>
        <v>81.49</v>
      </c>
      <c r="H126" s="16">
        <v>81.49</v>
      </c>
      <c r="I126" s="15"/>
      <c r="J126" s="15"/>
      <c r="K126" s="15"/>
      <c r="L126" s="27">
        <v>0</v>
      </c>
      <c r="M126" s="14">
        <v>81.49</v>
      </c>
      <c r="N126" s="10">
        <v>214.67</v>
      </c>
      <c r="O126" s="11" t="s">
        <v>28</v>
      </c>
      <c r="P126" s="12" t="s">
        <v>129</v>
      </c>
      <c r="Q126" s="12" t="s">
        <v>323</v>
      </c>
      <c r="R126" s="12" t="s">
        <v>320</v>
      </c>
      <c r="S126" s="10" t="s">
        <v>324</v>
      </c>
      <c r="T126" s="10" t="s">
        <v>32</v>
      </c>
    </row>
    <row r="127" s="3" customFormat="1" ht="30" customHeight="1" spans="1:20">
      <c r="A127" s="10">
        <v>117</v>
      </c>
      <c r="B127" s="11"/>
      <c r="C127" s="11" t="s">
        <v>325</v>
      </c>
      <c r="D127" s="11" t="s">
        <v>326</v>
      </c>
      <c r="E127" s="11" t="s">
        <v>35</v>
      </c>
      <c r="F127" s="13" t="s">
        <v>327</v>
      </c>
      <c r="G127" s="14">
        <f t="shared" si="17"/>
        <v>33.8</v>
      </c>
      <c r="H127" s="16">
        <v>33.8</v>
      </c>
      <c r="I127" s="15"/>
      <c r="J127" s="15"/>
      <c r="K127" s="15"/>
      <c r="L127" s="25">
        <v>0</v>
      </c>
      <c r="M127" s="16">
        <v>36.95</v>
      </c>
      <c r="N127" s="10"/>
      <c r="O127" s="11" t="s">
        <v>28</v>
      </c>
      <c r="P127" s="12" t="s">
        <v>129</v>
      </c>
      <c r="Q127" s="12" t="s">
        <v>323</v>
      </c>
      <c r="R127" s="12" t="s">
        <v>325</v>
      </c>
      <c r="S127" s="10" t="s">
        <v>328</v>
      </c>
      <c r="T127" s="10" t="s">
        <v>32</v>
      </c>
    </row>
    <row r="128" s="3" customFormat="1" ht="30" customHeight="1" spans="1:20">
      <c r="A128" s="10">
        <v>118</v>
      </c>
      <c r="B128" s="11"/>
      <c r="C128" s="11"/>
      <c r="D128" s="11"/>
      <c r="E128" s="11"/>
      <c r="F128" s="13" t="s">
        <v>329</v>
      </c>
      <c r="G128" s="14">
        <f t="shared" si="17"/>
        <v>3.15</v>
      </c>
      <c r="H128" s="16">
        <v>3.15</v>
      </c>
      <c r="I128" s="15"/>
      <c r="J128" s="39"/>
      <c r="K128" s="15"/>
      <c r="L128" s="27">
        <v>0</v>
      </c>
      <c r="M128" s="16"/>
      <c r="N128" s="10"/>
      <c r="O128" s="11" t="s">
        <v>28</v>
      </c>
      <c r="P128" s="12" t="s">
        <v>129</v>
      </c>
      <c r="Q128" s="12" t="s">
        <v>323</v>
      </c>
      <c r="R128" s="12" t="s">
        <v>325</v>
      </c>
      <c r="S128" s="10" t="s">
        <v>328</v>
      </c>
      <c r="T128" s="10" t="s">
        <v>32</v>
      </c>
    </row>
    <row r="129" s="3" customFormat="1" ht="51" customHeight="1" spans="1:20">
      <c r="A129" s="10">
        <v>119</v>
      </c>
      <c r="B129" s="11"/>
      <c r="C129" s="12" t="s">
        <v>330</v>
      </c>
      <c r="D129" s="11" t="s">
        <v>331</v>
      </c>
      <c r="E129" s="11" t="s">
        <v>35</v>
      </c>
      <c r="F129" s="13" t="s">
        <v>332</v>
      </c>
      <c r="G129" s="14">
        <f t="shared" si="17"/>
        <v>46.29</v>
      </c>
      <c r="H129" s="16">
        <v>46.29</v>
      </c>
      <c r="I129" s="15"/>
      <c r="J129" s="39"/>
      <c r="K129" s="15"/>
      <c r="L129" s="25">
        <v>0</v>
      </c>
      <c r="M129" s="14">
        <v>46.29</v>
      </c>
      <c r="N129" s="10"/>
      <c r="O129" s="11" t="s">
        <v>28</v>
      </c>
      <c r="P129" s="12" t="s">
        <v>129</v>
      </c>
      <c r="Q129" s="12" t="s">
        <v>323</v>
      </c>
      <c r="R129" s="12" t="s">
        <v>330</v>
      </c>
      <c r="S129" s="10" t="s">
        <v>333</v>
      </c>
      <c r="T129" s="10" t="s">
        <v>169</v>
      </c>
    </row>
    <row r="130" s="3" customFormat="1" ht="44" customHeight="1" spans="1:22">
      <c r="A130" s="10">
        <v>120</v>
      </c>
      <c r="B130" s="11"/>
      <c r="C130" s="12" t="s">
        <v>334</v>
      </c>
      <c r="D130" s="11" t="s">
        <v>102</v>
      </c>
      <c r="E130" s="11" t="s">
        <v>103</v>
      </c>
      <c r="F130" s="13" t="s">
        <v>335</v>
      </c>
      <c r="G130" s="16">
        <v>42.94</v>
      </c>
      <c r="H130" s="15"/>
      <c r="I130" s="15"/>
      <c r="J130" s="15"/>
      <c r="K130" s="16">
        <f>G130</f>
        <v>42.94</v>
      </c>
      <c r="L130" s="29">
        <v>0</v>
      </c>
      <c r="M130" s="16">
        <v>49.94</v>
      </c>
      <c r="N130" s="10"/>
      <c r="O130" s="11" t="s">
        <v>28</v>
      </c>
      <c r="P130" s="13"/>
      <c r="Q130" s="12"/>
      <c r="R130" s="12" t="s">
        <v>334</v>
      </c>
      <c r="S130" s="10" t="s">
        <v>336</v>
      </c>
      <c r="T130" s="15" t="s">
        <v>337</v>
      </c>
      <c r="V130" s="46"/>
    </row>
    <row r="131" s="3" customFormat="1" ht="30" customHeight="1" spans="1:20">
      <c r="A131" s="10">
        <v>121</v>
      </c>
      <c r="B131" s="11"/>
      <c r="C131" s="12"/>
      <c r="D131" s="11" t="s">
        <v>102</v>
      </c>
      <c r="E131" s="11" t="s">
        <v>103</v>
      </c>
      <c r="F131" s="13" t="s">
        <v>338</v>
      </c>
      <c r="G131" s="16">
        <v>7</v>
      </c>
      <c r="H131" s="15"/>
      <c r="I131" s="15"/>
      <c r="J131" s="15"/>
      <c r="K131" s="16">
        <f>G131</f>
        <v>7</v>
      </c>
      <c r="L131" s="29">
        <v>0</v>
      </c>
      <c r="M131" s="16"/>
      <c r="N131" s="10"/>
      <c r="O131" s="11" t="s">
        <v>28</v>
      </c>
      <c r="P131" s="13"/>
      <c r="Q131" s="12"/>
      <c r="R131" s="12"/>
      <c r="S131" s="10"/>
      <c r="T131" s="15"/>
    </row>
    <row r="132" s="3" customFormat="1" ht="55" customHeight="1" spans="1:20">
      <c r="A132" s="10">
        <v>122</v>
      </c>
      <c r="B132" s="11" t="s">
        <v>339</v>
      </c>
      <c r="C132" s="11" t="s">
        <v>340</v>
      </c>
      <c r="D132" s="11" t="s">
        <v>341</v>
      </c>
      <c r="E132" s="11" t="s">
        <v>35</v>
      </c>
      <c r="F132" s="13" t="s">
        <v>342</v>
      </c>
      <c r="G132" s="14">
        <f t="shared" ref="G132:G136" si="18">H132</f>
        <v>35</v>
      </c>
      <c r="H132" s="16">
        <v>35</v>
      </c>
      <c r="I132" s="15"/>
      <c r="J132" s="39"/>
      <c r="K132" s="15"/>
      <c r="L132" s="25">
        <v>0</v>
      </c>
      <c r="M132" s="14">
        <v>123.22</v>
      </c>
      <c r="N132" s="11">
        <v>315.64</v>
      </c>
      <c r="O132" s="11" t="s">
        <v>28</v>
      </c>
      <c r="P132" s="12" t="s">
        <v>129</v>
      </c>
      <c r="Q132" s="12" t="s">
        <v>343</v>
      </c>
      <c r="R132" s="10" t="s">
        <v>340</v>
      </c>
      <c r="S132" s="10" t="s">
        <v>344</v>
      </c>
      <c r="T132" s="10" t="s">
        <v>32</v>
      </c>
    </row>
    <row r="133" s="3" customFormat="1" ht="53" customHeight="1" spans="1:20">
      <c r="A133" s="10">
        <v>123</v>
      </c>
      <c r="B133" s="11"/>
      <c r="C133" s="11"/>
      <c r="D133" s="11"/>
      <c r="E133" s="11"/>
      <c r="F133" s="13" t="s">
        <v>345</v>
      </c>
      <c r="G133" s="14">
        <f t="shared" si="18"/>
        <v>76.22</v>
      </c>
      <c r="H133" s="16">
        <v>76.22</v>
      </c>
      <c r="I133" s="15"/>
      <c r="J133" s="39"/>
      <c r="K133" s="15"/>
      <c r="L133" s="25">
        <v>0</v>
      </c>
      <c r="M133" s="14"/>
      <c r="N133" s="11"/>
      <c r="O133" s="11" t="s">
        <v>28</v>
      </c>
      <c r="P133" s="12" t="s">
        <v>129</v>
      </c>
      <c r="Q133" s="12" t="s">
        <v>343</v>
      </c>
      <c r="R133" s="10" t="s">
        <v>340</v>
      </c>
      <c r="S133" s="10" t="s">
        <v>344</v>
      </c>
      <c r="T133" s="10" t="s">
        <v>32</v>
      </c>
    </row>
    <row r="134" s="3" customFormat="1" ht="40" customHeight="1" spans="1:20">
      <c r="A134" s="10">
        <v>124</v>
      </c>
      <c r="B134" s="11"/>
      <c r="C134" s="11"/>
      <c r="D134" s="11"/>
      <c r="E134" s="11"/>
      <c r="F134" s="13" t="s">
        <v>346</v>
      </c>
      <c r="G134" s="14">
        <f t="shared" si="18"/>
        <v>12</v>
      </c>
      <c r="H134" s="16">
        <v>12</v>
      </c>
      <c r="I134" s="15"/>
      <c r="J134" s="39"/>
      <c r="K134" s="15"/>
      <c r="L134" s="25">
        <v>0</v>
      </c>
      <c r="M134" s="14"/>
      <c r="N134" s="11"/>
      <c r="O134" s="11" t="s">
        <v>28</v>
      </c>
      <c r="P134" s="12" t="s">
        <v>129</v>
      </c>
      <c r="Q134" s="12" t="s">
        <v>343</v>
      </c>
      <c r="R134" s="10" t="s">
        <v>340</v>
      </c>
      <c r="S134" s="10" t="s">
        <v>344</v>
      </c>
      <c r="T134" s="10" t="s">
        <v>32</v>
      </c>
    </row>
    <row r="135" s="3" customFormat="1" ht="41" customHeight="1" spans="1:20">
      <c r="A135" s="10">
        <v>125</v>
      </c>
      <c r="B135" s="11"/>
      <c r="C135" s="11" t="s">
        <v>347</v>
      </c>
      <c r="D135" s="11" t="s">
        <v>348</v>
      </c>
      <c r="E135" s="11" t="s">
        <v>26</v>
      </c>
      <c r="F135" s="34" t="s">
        <v>349</v>
      </c>
      <c r="G135" s="14">
        <f t="shared" si="18"/>
        <v>50.79</v>
      </c>
      <c r="H135" s="10">
        <v>50.79</v>
      </c>
      <c r="I135" s="10"/>
      <c r="J135" s="10"/>
      <c r="K135" s="15"/>
      <c r="L135" s="10">
        <v>0</v>
      </c>
      <c r="M135" s="10">
        <v>59.78</v>
      </c>
      <c r="N135" s="11"/>
      <c r="O135" s="11" t="s">
        <v>28</v>
      </c>
      <c r="P135" s="12" t="s">
        <v>129</v>
      </c>
      <c r="Q135" s="11" t="s">
        <v>350</v>
      </c>
      <c r="R135" s="10" t="s">
        <v>347</v>
      </c>
      <c r="S135" s="10" t="s">
        <v>351</v>
      </c>
      <c r="T135" s="10" t="s">
        <v>32</v>
      </c>
    </row>
    <row r="136" s="3" customFormat="1" ht="35" customHeight="1" spans="1:20">
      <c r="A136" s="10">
        <v>126</v>
      </c>
      <c r="B136" s="11"/>
      <c r="C136" s="11"/>
      <c r="D136" s="11"/>
      <c r="E136" s="11" t="s">
        <v>26</v>
      </c>
      <c r="F136" s="34" t="s">
        <v>352</v>
      </c>
      <c r="G136" s="14">
        <f t="shared" si="18"/>
        <v>8.99</v>
      </c>
      <c r="H136" s="10">
        <v>8.99</v>
      </c>
      <c r="I136" s="10"/>
      <c r="J136" s="10"/>
      <c r="K136" s="15"/>
      <c r="L136" s="25">
        <v>0</v>
      </c>
      <c r="M136" s="10"/>
      <c r="N136" s="11"/>
      <c r="O136" s="11" t="s">
        <v>28</v>
      </c>
      <c r="P136" s="12" t="s">
        <v>129</v>
      </c>
      <c r="Q136" s="11" t="s">
        <v>350</v>
      </c>
      <c r="R136" s="10" t="s">
        <v>347</v>
      </c>
      <c r="S136" s="10" t="s">
        <v>351</v>
      </c>
      <c r="T136" s="10" t="s">
        <v>32</v>
      </c>
    </row>
    <row r="137" s="3" customFormat="1" ht="39" customHeight="1" spans="1:20">
      <c r="A137" s="10">
        <v>127</v>
      </c>
      <c r="B137" s="10" t="s">
        <v>339</v>
      </c>
      <c r="C137" s="12" t="s">
        <v>353</v>
      </c>
      <c r="D137" s="11" t="s">
        <v>34</v>
      </c>
      <c r="E137" s="11" t="s">
        <v>35</v>
      </c>
      <c r="F137" s="13" t="s">
        <v>354</v>
      </c>
      <c r="G137" s="16">
        <v>40.75</v>
      </c>
      <c r="H137" s="15"/>
      <c r="I137" s="15"/>
      <c r="J137" s="15"/>
      <c r="K137" s="16">
        <f t="shared" ref="K137:K143" si="19">G137</f>
        <v>40.75</v>
      </c>
      <c r="L137" s="27">
        <v>0</v>
      </c>
      <c r="M137" s="16">
        <v>42.25</v>
      </c>
      <c r="N137" s="11"/>
      <c r="O137" s="11" t="s">
        <v>28</v>
      </c>
      <c r="P137" s="13"/>
      <c r="Q137" s="12"/>
      <c r="R137" s="10" t="s">
        <v>353</v>
      </c>
      <c r="S137" s="10"/>
      <c r="T137" s="15"/>
    </row>
    <row r="138" s="3" customFormat="1" ht="30" customHeight="1" spans="1:20">
      <c r="A138" s="10">
        <v>128</v>
      </c>
      <c r="B138" s="10"/>
      <c r="C138" s="12"/>
      <c r="D138" s="11" t="s">
        <v>34</v>
      </c>
      <c r="E138" s="11" t="s">
        <v>35</v>
      </c>
      <c r="F138" s="13" t="s">
        <v>355</v>
      </c>
      <c r="G138" s="16">
        <v>1.5</v>
      </c>
      <c r="H138" s="15"/>
      <c r="I138" s="15"/>
      <c r="J138" s="15"/>
      <c r="K138" s="16">
        <f t="shared" si="19"/>
        <v>1.5</v>
      </c>
      <c r="L138" s="29">
        <v>0</v>
      </c>
      <c r="M138" s="16"/>
      <c r="N138" s="11"/>
      <c r="O138" s="11" t="s">
        <v>28</v>
      </c>
      <c r="P138" s="13"/>
      <c r="Q138" s="12"/>
      <c r="R138" s="10"/>
      <c r="S138" s="10"/>
      <c r="T138" s="15"/>
    </row>
    <row r="139" s="3" customFormat="1" ht="43" customHeight="1" spans="1:20">
      <c r="A139" s="10">
        <v>129</v>
      </c>
      <c r="B139" s="10"/>
      <c r="C139" s="12" t="s">
        <v>356</v>
      </c>
      <c r="D139" s="11" t="s">
        <v>102</v>
      </c>
      <c r="E139" s="11" t="s">
        <v>103</v>
      </c>
      <c r="F139" s="13" t="s">
        <v>357</v>
      </c>
      <c r="G139" s="16">
        <v>47.02</v>
      </c>
      <c r="H139" s="15"/>
      <c r="I139" s="15"/>
      <c r="J139" s="15"/>
      <c r="K139" s="16">
        <f t="shared" si="19"/>
        <v>47.02</v>
      </c>
      <c r="L139" s="29">
        <v>0</v>
      </c>
      <c r="M139" s="16">
        <f>K139+K140</f>
        <v>50.76</v>
      </c>
      <c r="N139" s="11"/>
      <c r="O139" s="11" t="s">
        <v>28</v>
      </c>
      <c r="P139" s="13"/>
      <c r="Q139" s="12"/>
      <c r="R139" s="10" t="s">
        <v>356</v>
      </c>
      <c r="S139" s="10"/>
      <c r="T139" s="15"/>
    </row>
    <row r="140" s="3" customFormat="1" ht="30" customHeight="1" spans="1:20">
      <c r="A140" s="10">
        <v>130</v>
      </c>
      <c r="B140" s="10"/>
      <c r="C140" s="12"/>
      <c r="D140" s="11" t="s">
        <v>34</v>
      </c>
      <c r="E140" s="11" t="s">
        <v>35</v>
      </c>
      <c r="F140" s="13" t="s">
        <v>358</v>
      </c>
      <c r="G140" s="16">
        <v>3.74</v>
      </c>
      <c r="H140" s="15"/>
      <c r="I140" s="15"/>
      <c r="J140" s="15"/>
      <c r="K140" s="16">
        <f t="shared" si="19"/>
        <v>3.74</v>
      </c>
      <c r="L140" s="29">
        <v>0</v>
      </c>
      <c r="M140" s="16"/>
      <c r="N140" s="11"/>
      <c r="O140" s="11" t="s">
        <v>28</v>
      </c>
      <c r="P140" s="13"/>
      <c r="Q140" s="12"/>
      <c r="R140" s="10"/>
      <c r="S140" s="10"/>
      <c r="T140" s="15"/>
    </row>
    <row r="141" s="3" customFormat="1" ht="30" customHeight="1" spans="1:20">
      <c r="A141" s="10">
        <v>131</v>
      </c>
      <c r="B141" s="10"/>
      <c r="C141" s="10" t="s">
        <v>359</v>
      </c>
      <c r="D141" s="11" t="s">
        <v>102</v>
      </c>
      <c r="E141" s="11" t="s">
        <v>103</v>
      </c>
      <c r="F141" s="34" t="s">
        <v>360</v>
      </c>
      <c r="G141" s="10">
        <v>18.34</v>
      </c>
      <c r="H141" s="10"/>
      <c r="I141" s="10"/>
      <c r="J141" s="10"/>
      <c r="K141" s="16">
        <f t="shared" si="19"/>
        <v>18.34</v>
      </c>
      <c r="L141" s="10">
        <v>0</v>
      </c>
      <c r="M141" s="10">
        <v>39.63</v>
      </c>
      <c r="N141" s="11"/>
      <c r="O141" s="11" t="s">
        <v>28</v>
      </c>
      <c r="P141" s="10"/>
      <c r="Q141" s="10"/>
      <c r="R141" s="10" t="s">
        <v>359</v>
      </c>
      <c r="S141" s="15"/>
      <c r="T141" s="15"/>
    </row>
    <row r="142" s="3" customFormat="1" ht="30" customHeight="1" spans="1:20">
      <c r="A142" s="10">
        <v>132</v>
      </c>
      <c r="B142" s="10"/>
      <c r="C142" s="10"/>
      <c r="D142" s="11" t="s">
        <v>34</v>
      </c>
      <c r="E142" s="11" t="s">
        <v>35</v>
      </c>
      <c r="F142" s="34" t="s">
        <v>361</v>
      </c>
      <c r="G142" s="10">
        <v>13.29</v>
      </c>
      <c r="H142" s="10"/>
      <c r="I142" s="10"/>
      <c r="J142" s="10"/>
      <c r="K142" s="16">
        <f t="shared" si="19"/>
        <v>13.29</v>
      </c>
      <c r="L142" s="10">
        <v>0</v>
      </c>
      <c r="M142" s="10"/>
      <c r="N142" s="11"/>
      <c r="O142" s="11" t="s">
        <v>28</v>
      </c>
      <c r="P142" s="10"/>
      <c r="Q142" s="10"/>
      <c r="R142" s="10"/>
      <c r="S142" s="15"/>
      <c r="T142" s="15"/>
    </row>
    <row r="143" s="3" customFormat="1" ht="30" customHeight="1" spans="1:20">
      <c r="A143" s="10">
        <v>133</v>
      </c>
      <c r="B143" s="10"/>
      <c r="C143" s="10"/>
      <c r="D143" s="11" t="s">
        <v>34</v>
      </c>
      <c r="E143" s="11" t="s">
        <v>35</v>
      </c>
      <c r="F143" s="34" t="s">
        <v>362</v>
      </c>
      <c r="G143" s="10">
        <v>8</v>
      </c>
      <c r="H143" s="10"/>
      <c r="I143" s="10"/>
      <c r="J143" s="10"/>
      <c r="K143" s="16">
        <f t="shared" si="19"/>
        <v>8</v>
      </c>
      <c r="L143" s="10">
        <v>0</v>
      </c>
      <c r="M143" s="10"/>
      <c r="N143" s="11"/>
      <c r="O143" s="11" t="s">
        <v>28</v>
      </c>
      <c r="P143" s="10"/>
      <c r="Q143" s="10"/>
      <c r="R143" s="10"/>
      <c r="S143" s="15"/>
      <c r="T143" s="15"/>
    </row>
    <row r="144" s="3" customFormat="1" ht="61" customHeight="1" spans="1:20">
      <c r="A144" s="10">
        <v>134</v>
      </c>
      <c r="B144" s="11" t="s">
        <v>363</v>
      </c>
      <c r="C144" s="11" t="s">
        <v>364</v>
      </c>
      <c r="D144" s="11" t="s">
        <v>365</v>
      </c>
      <c r="E144" s="11" t="s">
        <v>35</v>
      </c>
      <c r="F144" s="13" t="s">
        <v>366</v>
      </c>
      <c r="G144" s="14">
        <f t="shared" ref="G144:G147" si="20">H144</f>
        <v>50.94</v>
      </c>
      <c r="H144" s="16">
        <v>50.94</v>
      </c>
      <c r="I144" s="15"/>
      <c r="J144" s="15"/>
      <c r="K144" s="15"/>
      <c r="L144" s="10">
        <v>0</v>
      </c>
      <c r="M144" s="16">
        <v>52.15</v>
      </c>
      <c r="N144" s="10">
        <v>133.79</v>
      </c>
      <c r="O144" s="11" t="s">
        <v>28</v>
      </c>
      <c r="P144" s="13" t="s">
        <v>367</v>
      </c>
      <c r="Q144" s="12" t="s">
        <v>368</v>
      </c>
      <c r="R144" s="10" t="s">
        <v>364</v>
      </c>
      <c r="S144" s="10" t="s">
        <v>369</v>
      </c>
      <c r="T144" s="10" t="s">
        <v>32</v>
      </c>
    </row>
    <row r="145" s="3" customFormat="1" ht="30" customHeight="1" spans="1:20">
      <c r="A145" s="10">
        <v>135</v>
      </c>
      <c r="B145" s="11"/>
      <c r="C145" s="11"/>
      <c r="D145" s="11"/>
      <c r="E145" s="11"/>
      <c r="F145" s="13" t="s">
        <v>370</v>
      </c>
      <c r="G145" s="14">
        <f t="shared" si="20"/>
        <v>1.21</v>
      </c>
      <c r="H145" s="16">
        <v>1.21</v>
      </c>
      <c r="I145" s="15"/>
      <c r="J145" s="15"/>
      <c r="K145" s="15"/>
      <c r="L145" s="25">
        <v>0</v>
      </c>
      <c r="M145" s="16"/>
      <c r="N145" s="10"/>
      <c r="O145" s="11" t="s">
        <v>28</v>
      </c>
      <c r="P145" s="13" t="s">
        <v>367</v>
      </c>
      <c r="Q145" s="12" t="s">
        <v>368</v>
      </c>
      <c r="R145" s="10" t="s">
        <v>364</v>
      </c>
      <c r="S145" s="10" t="s">
        <v>369</v>
      </c>
      <c r="T145" s="10" t="s">
        <v>32</v>
      </c>
    </row>
    <row r="146" s="3" customFormat="1" ht="38" customHeight="1" spans="1:20">
      <c r="A146" s="10">
        <v>136</v>
      </c>
      <c r="B146" s="11"/>
      <c r="C146" s="11" t="s">
        <v>371</v>
      </c>
      <c r="D146" s="11" t="s">
        <v>372</v>
      </c>
      <c r="E146" s="39" t="s">
        <v>35</v>
      </c>
      <c r="F146" s="13" t="s">
        <v>373</v>
      </c>
      <c r="G146" s="14">
        <f t="shared" si="20"/>
        <v>3.39</v>
      </c>
      <c r="H146" s="16">
        <v>3.39</v>
      </c>
      <c r="I146" s="15"/>
      <c r="J146" s="15"/>
      <c r="K146" s="15"/>
      <c r="L146" s="10">
        <v>0</v>
      </c>
      <c r="M146" s="16">
        <v>27.7</v>
      </c>
      <c r="N146" s="10"/>
      <c r="O146" s="11" t="s">
        <v>28</v>
      </c>
      <c r="P146" s="12" t="s">
        <v>368</v>
      </c>
      <c r="Q146" s="13" t="s">
        <v>374</v>
      </c>
      <c r="R146" s="10" t="s">
        <v>371</v>
      </c>
      <c r="S146" s="10" t="s">
        <v>375</v>
      </c>
      <c r="T146" s="10" t="s">
        <v>169</v>
      </c>
    </row>
    <row r="147" s="3" customFormat="1" ht="45" customHeight="1" spans="1:20">
      <c r="A147" s="10">
        <v>137</v>
      </c>
      <c r="B147" s="11"/>
      <c r="C147" s="11"/>
      <c r="D147" s="11"/>
      <c r="E147" s="39" t="s">
        <v>35</v>
      </c>
      <c r="F147" s="13" t="s">
        <v>376</v>
      </c>
      <c r="G147" s="14">
        <f t="shared" si="20"/>
        <v>24.31</v>
      </c>
      <c r="H147" s="16">
        <v>24.31</v>
      </c>
      <c r="I147" s="15"/>
      <c r="J147" s="15"/>
      <c r="K147" s="15"/>
      <c r="L147" s="25">
        <v>0</v>
      </c>
      <c r="M147" s="16"/>
      <c r="N147" s="10"/>
      <c r="O147" s="11" t="s">
        <v>28</v>
      </c>
      <c r="P147" s="13" t="s">
        <v>377</v>
      </c>
      <c r="Q147" s="12" t="s">
        <v>378</v>
      </c>
      <c r="R147" s="10" t="s">
        <v>371</v>
      </c>
      <c r="S147" s="10" t="s">
        <v>375</v>
      </c>
      <c r="T147" s="10" t="s">
        <v>169</v>
      </c>
    </row>
    <row r="148" s="3" customFormat="1" ht="49" customHeight="1" spans="1:20">
      <c r="A148" s="10">
        <v>138</v>
      </c>
      <c r="B148" s="11"/>
      <c r="C148" s="11" t="s">
        <v>379</v>
      </c>
      <c r="D148" s="11" t="s">
        <v>102</v>
      </c>
      <c r="E148" s="11" t="s">
        <v>103</v>
      </c>
      <c r="F148" s="13" t="s">
        <v>380</v>
      </c>
      <c r="G148" s="14">
        <v>25.72</v>
      </c>
      <c r="H148" s="15"/>
      <c r="I148" s="15"/>
      <c r="J148" s="15"/>
      <c r="K148" s="16">
        <f t="shared" ref="K148:K151" si="21">G148</f>
        <v>25.72</v>
      </c>
      <c r="L148" s="25">
        <v>0</v>
      </c>
      <c r="M148" s="14">
        <f>K148+K149+K150+K151</f>
        <v>53.94</v>
      </c>
      <c r="N148" s="10"/>
      <c r="O148" s="11" t="s">
        <v>28</v>
      </c>
      <c r="P148" s="12"/>
      <c r="Q148" s="12"/>
      <c r="R148" s="10" t="s">
        <v>379</v>
      </c>
      <c r="S148" s="10"/>
      <c r="T148" s="10"/>
    </row>
    <row r="149" s="3" customFormat="1" ht="33" customHeight="1" spans="1:20">
      <c r="A149" s="10">
        <v>139</v>
      </c>
      <c r="B149" s="11"/>
      <c r="C149" s="11"/>
      <c r="D149" s="11" t="s">
        <v>34</v>
      </c>
      <c r="E149" s="11" t="s">
        <v>35</v>
      </c>
      <c r="F149" s="13" t="s">
        <v>381</v>
      </c>
      <c r="G149" s="14">
        <v>6</v>
      </c>
      <c r="H149" s="15"/>
      <c r="I149" s="15"/>
      <c r="J149" s="15"/>
      <c r="K149" s="16">
        <f t="shared" si="21"/>
        <v>6</v>
      </c>
      <c r="L149" s="25">
        <v>0</v>
      </c>
      <c r="M149" s="14"/>
      <c r="N149" s="10"/>
      <c r="O149" s="11" t="s">
        <v>28</v>
      </c>
      <c r="P149" s="12"/>
      <c r="Q149" s="12"/>
      <c r="R149" s="10"/>
      <c r="S149" s="10"/>
      <c r="T149" s="10"/>
    </row>
    <row r="150" s="3" customFormat="1" ht="44" customHeight="1" spans="1:20">
      <c r="A150" s="10">
        <v>140</v>
      </c>
      <c r="B150" s="11" t="s">
        <v>363</v>
      </c>
      <c r="C150" s="12" t="s">
        <v>379</v>
      </c>
      <c r="D150" s="11" t="s">
        <v>34</v>
      </c>
      <c r="E150" s="11" t="s">
        <v>35</v>
      </c>
      <c r="F150" s="13" t="s">
        <v>382</v>
      </c>
      <c r="G150" s="14">
        <v>15</v>
      </c>
      <c r="H150" s="15"/>
      <c r="I150" s="15"/>
      <c r="J150" s="15"/>
      <c r="K150" s="16">
        <f t="shared" si="21"/>
        <v>15</v>
      </c>
      <c r="L150" s="25">
        <v>0</v>
      </c>
      <c r="M150" s="14"/>
      <c r="N150" s="11"/>
      <c r="O150" s="11" t="s">
        <v>28</v>
      </c>
      <c r="P150" s="12"/>
      <c r="Q150" s="12"/>
      <c r="R150" s="10"/>
      <c r="S150" s="10"/>
      <c r="T150" s="10"/>
    </row>
    <row r="151" s="3" customFormat="1" ht="36" customHeight="1" spans="1:20">
      <c r="A151" s="10">
        <v>141</v>
      </c>
      <c r="B151" s="11"/>
      <c r="C151" s="12"/>
      <c r="D151" s="11" t="s">
        <v>34</v>
      </c>
      <c r="E151" s="11" t="s">
        <v>35</v>
      </c>
      <c r="F151" s="13" t="s">
        <v>383</v>
      </c>
      <c r="G151" s="14">
        <v>7.22</v>
      </c>
      <c r="H151" s="15"/>
      <c r="I151" s="15"/>
      <c r="J151" s="15"/>
      <c r="K151" s="16">
        <f t="shared" si="21"/>
        <v>7.22</v>
      </c>
      <c r="L151" s="25">
        <v>0</v>
      </c>
      <c r="M151" s="14"/>
      <c r="N151" s="11"/>
      <c r="O151" s="11" t="s">
        <v>28</v>
      </c>
      <c r="P151" s="12"/>
      <c r="Q151" s="12"/>
      <c r="R151" s="10"/>
      <c r="S151" s="10"/>
      <c r="T151" s="10"/>
    </row>
    <row r="152" s="3" customFormat="1" ht="67" customHeight="1" spans="1:20">
      <c r="A152" s="10">
        <v>142</v>
      </c>
      <c r="B152" s="11" t="s">
        <v>384</v>
      </c>
      <c r="C152" s="12" t="s">
        <v>385</v>
      </c>
      <c r="D152" s="11" t="s">
        <v>386</v>
      </c>
      <c r="E152" s="11" t="s">
        <v>35</v>
      </c>
      <c r="F152" s="13" t="s">
        <v>387</v>
      </c>
      <c r="G152" s="14">
        <f t="shared" ref="G152:G157" si="22">H152</f>
        <v>47.99</v>
      </c>
      <c r="H152" s="16">
        <v>47.99</v>
      </c>
      <c r="I152" s="15"/>
      <c r="J152" s="15"/>
      <c r="K152" s="15"/>
      <c r="L152" s="10">
        <v>0</v>
      </c>
      <c r="M152" s="16">
        <v>47.99</v>
      </c>
      <c r="N152" s="11">
        <v>129.61</v>
      </c>
      <c r="O152" s="11" t="s">
        <v>28</v>
      </c>
      <c r="P152" s="12" t="s">
        <v>368</v>
      </c>
      <c r="Q152" s="13" t="s">
        <v>367</v>
      </c>
      <c r="R152" s="10" t="s">
        <v>385</v>
      </c>
      <c r="S152" s="10" t="s">
        <v>388</v>
      </c>
      <c r="T152" s="10" t="s">
        <v>32</v>
      </c>
    </row>
    <row r="153" s="3" customFormat="1" ht="42" customHeight="1" spans="1:20">
      <c r="A153" s="10">
        <v>143</v>
      </c>
      <c r="B153" s="11"/>
      <c r="C153" s="12" t="s">
        <v>389</v>
      </c>
      <c r="D153" s="11" t="s">
        <v>34</v>
      </c>
      <c r="E153" s="11" t="s">
        <v>35</v>
      </c>
      <c r="F153" s="13" t="s">
        <v>390</v>
      </c>
      <c r="G153" s="14">
        <v>39.75</v>
      </c>
      <c r="H153" s="15"/>
      <c r="I153" s="15"/>
      <c r="J153" s="15"/>
      <c r="K153" s="16">
        <f t="shared" ref="K153:K171" si="23">G153</f>
        <v>39.75</v>
      </c>
      <c r="L153" s="25">
        <v>0</v>
      </c>
      <c r="M153" s="14">
        <v>39.75</v>
      </c>
      <c r="N153" s="11"/>
      <c r="O153" s="11" t="s">
        <v>28</v>
      </c>
      <c r="P153" s="12"/>
      <c r="Q153" s="12"/>
      <c r="R153" s="10" t="s">
        <v>389</v>
      </c>
      <c r="S153" s="10"/>
      <c r="T153" s="10"/>
    </row>
    <row r="154" s="3" customFormat="1" ht="42" customHeight="1" spans="1:20">
      <c r="A154" s="10">
        <v>144</v>
      </c>
      <c r="B154" s="11"/>
      <c r="C154" s="12" t="s">
        <v>391</v>
      </c>
      <c r="D154" s="11" t="s">
        <v>34</v>
      </c>
      <c r="E154" s="11" t="s">
        <v>35</v>
      </c>
      <c r="F154" s="13" t="s">
        <v>392</v>
      </c>
      <c r="G154" s="16">
        <v>41.87</v>
      </c>
      <c r="H154" s="15"/>
      <c r="I154" s="15"/>
      <c r="J154" s="15"/>
      <c r="K154" s="16">
        <f t="shared" si="23"/>
        <v>41.87</v>
      </c>
      <c r="L154" s="27">
        <v>0</v>
      </c>
      <c r="M154" s="16">
        <v>41.87</v>
      </c>
      <c r="N154" s="11"/>
      <c r="O154" s="11" t="s">
        <v>28</v>
      </c>
      <c r="P154" s="13"/>
      <c r="Q154" s="12"/>
      <c r="R154" s="10" t="s">
        <v>391</v>
      </c>
      <c r="S154" s="10"/>
      <c r="T154" s="15"/>
    </row>
    <row r="155" s="3" customFormat="1" ht="51" customHeight="1" spans="1:20">
      <c r="A155" s="10">
        <v>145</v>
      </c>
      <c r="B155" s="11" t="s">
        <v>393</v>
      </c>
      <c r="C155" s="11" t="s">
        <v>394</v>
      </c>
      <c r="D155" s="11" t="s">
        <v>395</v>
      </c>
      <c r="E155" s="11" t="s">
        <v>35</v>
      </c>
      <c r="F155" s="57" t="s">
        <v>396</v>
      </c>
      <c r="G155" s="14">
        <f t="shared" si="22"/>
        <v>16.31</v>
      </c>
      <c r="H155" s="16">
        <v>16.31</v>
      </c>
      <c r="I155" s="15"/>
      <c r="J155" s="15"/>
      <c r="K155" s="15"/>
      <c r="L155" s="25">
        <v>0</v>
      </c>
      <c r="M155" s="16">
        <v>51.65</v>
      </c>
      <c r="N155" s="11">
        <v>183.37</v>
      </c>
      <c r="O155" s="11" t="s">
        <v>28</v>
      </c>
      <c r="P155" s="13" t="s">
        <v>368</v>
      </c>
      <c r="Q155" s="12" t="s">
        <v>209</v>
      </c>
      <c r="R155" s="10" t="s">
        <v>394</v>
      </c>
      <c r="S155" s="10" t="s">
        <v>397</v>
      </c>
      <c r="T155" s="10" t="s">
        <v>32</v>
      </c>
    </row>
    <row r="156" s="3" customFormat="1" ht="60" customHeight="1" spans="1:20">
      <c r="A156" s="10">
        <v>146</v>
      </c>
      <c r="B156" s="11"/>
      <c r="C156" s="11"/>
      <c r="D156" s="11"/>
      <c r="E156" s="11"/>
      <c r="F156" s="57" t="s">
        <v>398</v>
      </c>
      <c r="G156" s="14">
        <f t="shared" si="22"/>
        <v>29.34</v>
      </c>
      <c r="H156" s="58">
        <v>29.34</v>
      </c>
      <c r="I156" s="59"/>
      <c r="J156" s="59"/>
      <c r="K156" s="59"/>
      <c r="L156" s="10">
        <v>0</v>
      </c>
      <c r="M156" s="16"/>
      <c r="N156" s="11"/>
      <c r="O156" s="11" t="s">
        <v>28</v>
      </c>
      <c r="P156" s="57" t="s">
        <v>368</v>
      </c>
      <c r="Q156" s="57" t="s">
        <v>209</v>
      </c>
      <c r="R156" s="10" t="s">
        <v>394</v>
      </c>
      <c r="S156" s="10" t="s">
        <v>397</v>
      </c>
      <c r="T156" s="10" t="s">
        <v>32</v>
      </c>
    </row>
    <row r="157" s="3" customFormat="1" ht="42" customHeight="1" spans="1:20">
      <c r="A157" s="10">
        <v>147</v>
      </c>
      <c r="B157" s="11"/>
      <c r="C157" s="11"/>
      <c r="D157" s="11"/>
      <c r="E157" s="11"/>
      <c r="F157" s="57" t="s">
        <v>399</v>
      </c>
      <c r="G157" s="14">
        <f t="shared" si="22"/>
        <v>6</v>
      </c>
      <c r="H157" s="58">
        <v>6</v>
      </c>
      <c r="I157" s="59"/>
      <c r="J157" s="59"/>
      <c r="K157" s="59"/>
      <c r="L157" s="25">
        <v>0</v>
      </c>
      <c r="M157" s="16"/>
      <c r="N157" s="11"/>
      <c r="O157" s="11" t="s">
        <v>28</v>
      </c>
      <c r="P157" s="57" t="s">
        <v>368</v>
      </c>
      <c r="Q157" s="57" t="s">
        <v>209</v>
      </c>
      <c r="R157" s="10" t="s">
        <v>394</v>
      </c>
      <c r="S157" s="10" t="s">
        <v>397</v>
      </c>
      <c r="T157" s="10" t="s">
        <v>32</v>
      </c>
    </row>
    <row r="158" s="3" customFormat="1" ht="30" customHeight="1" spans="1:20">
      <c r="A158" s="10">
        <v>148</v>
      </c>
      <c r="B158" s="11"/>
      <c r="C158" s="12" t="s">
        <v>400</v>
      </c>
      <c r="D158" s="11" t="s">
        <v>102</v>
      </c>
      <c r="E158" s="11" t="s">
        <v>103</v>
      </c>
      <c r="F158" s="13" t="s">
        <v>401</v>
      </c>
      <c r="G158" s="14">
        <v>16.62</v>
      </c>
      <c r="H158" s="15"/>
      <c r="I158" s="15"/>
      <c r="J158" s="15"/>
      <c r="K158" s="16">
        <f t="shared" si="23"/>
        <v>16.62</v>
      </c>
      <c r="L158" s="25">
        <v>0</v>
      </c>
      <c r="M158" s="14">
        <f>K158+K159</f>
        <v>43.41</v>
      </c>
      <c r="N158" s="11"/>
      <c r="O158" s="11" t="s">
        <v>28</v>
      </c>
      <c r="P158" s="12"/>
      <c r="Q158" s="12"/>
      <c r="R158" s="10" t="s">
        <v>400</v>
      </c>
      <c r="S158" s="10"/>
      <c r="T158" s="11"/>
    </row>
    <row r="159" s="3" customFormat="1" ht="38" customHeight="1" spans="1:20">
      <c r="A159" s="10">
        <v>149</v>
      </c>
      <c r="B159" s="11"/>
      <c r="C159" s="12"/>
      <c r="D159" s="11" t="s">
        <v>102</v>
      </c>
      <c r="E159" s="11" t="s">
        <v>103</v>
      </c>
      <c r="F159" s="13" t="s">
        <v>402</v>
      </c>
      <c r="G159" s="16">
        <v>26.79</v>
      </c>
      <c r="H159" s="15"/>
      <c r="I159" s="15"/>
      <c r="J159" s="15"/>
      <c r="K159" s="16">
        <f t="shared" si="23"/>
        <v>26.79</v>
      </c>
      <c r="L159" s="29">
        <v>0</v>
      </c>
      <c r="M159" s="14"/>
      <c r="N159" s="11"/>
      <c r="O159" s="11" t="s">
        <v>28</v>
      </c>
      <c r="P159" s="13"/>
      <c r="Q159" s="12"/>
      <c r="R159" s="10"/>
      <c r="S159" s="10"/>
      <c r="T159" s="15"/>
    </row>
    <row r="160" s="3" customFormat="1" ht="38" customHeight="1" spans="1:20">
      <c r="A160" s="10">
        <v>150</v>
      </c>
      <c r="B160" s="11" t="s">
        <v>403</v>
      </c>
      <c r="C160" s="12" t="s">
        <v>404</v>
      </c>
      <c r="D160" s="11" t="s">
        <v>34</v>
      </c>
      <c r="E160" s="11" t="s">
        <v>35</v>
      </c>
      <c r="F160" s="13" t="s">
        <v>405</v>
      </c>
      <c r="G160" s="16">
        <v>39.24</v>
      </c>
      <c r="H160" s="15"/>
      <c r="I160" s="15"/>
      <c r="J160" s="15"/>
      <c r="K160" s="16">
        <f t="shared" si="23"/>
        <v>39.24</v>
      </c>
      <c r="L160" s="29">
        <v>0</v>
      </c>
      <c r="M160" s="16">
        <v>39.24</v>
      </c>
      <c r="N160" s="10"/>
      <c r="O160" s="11" t="s">
        <v>28</v>
      </c>
      <c r="P160" s="13"/>
      <c r="Q160" s="12"/>
      <c r="R160" s="10" t="s">
        <v>404</v>
      </c>
      <c r="S160" s="10"/>
      <c r="T160" s="15"/>
    </row>
    <row r="161" s="3" customFormat="1" ht="30" customHeight="1" spans="1:20">
      <c r="A161" s="10">
        <v>151</v>
      </c>
      <c r="B161" s="11"/>
      <c r="C161" s="12" t="s">
        <v>406</v>
      </c>
      <c r="D161" s="11" t="s">
        <v>34</v>
      </c>
      <c r="E161" s="11" t="s">
        <v>35</v>
      </c>
      <c r="F161" s="13" t="s">
        <v>407</v>
      </c>
      <c r="G161" s="16">
        <v>24.25</v>
      </c>
      <c r="H161" s="15"/>
      <c r="I161" s="15"/>
      <c r="J161" s="15"/>
      <c r="K161" s="16">
        <f t="shared" si="23"/>
        <v>24.25</v>
      </c>
      <c r="L161" s="27">
        <v>0</v>
      </c>
      <c r="M161" s="16">
        <f>K161+K162+K163</f>
        <v>49.07</v>
      </c>
      <c r="N161" s="10"/>
      <c r="O161" s="11" t="s">
        <v>28</v>
      </c>
      <c r="P161" s="13"/>
      <c r="Q161" s="12"/>
      <c r="R161" s="10" t="s">
        <v>406</v>
      </c>
      <c r="S161" s="10"/>
      <c r="T161" s="15"/>
    </row>
    <row r="162" s="3" customFormat="1" ht="30" customHeight="1" spans="1:20">
      <c r="A162" s="10">
        <v>152</v>
      </c>
      <c r="B162" s="11"/>
      <c r="C162" s="12"/>
      <c r="D162" s="11" t="s">
        <v>102</v>
      </c>
      <c r="E162" s="11" t="s">
        <v>103</v>
      </c>
      <c r="F162" s="13" t="s">
        <v>408</v>
      </c>
      <c r="G162" s="16">
        <v>24.52</v>
      </c>
      <c r="H162" s="15"/>
      <c r="I162" s="15"/>
      <c r="J162" s="15"/>
      <c r="K162" s="16">
        <f t="shared" si="23"/>
        <v>24.52</v>
      </c>
      <c r="L162" s="29">
        <v>0</v>
      </c>
      <c r="M162" s="16"/>
      <c r="N162" s="10"/>
      <c r="O162" s="11" t="s">
        <v>28</v>
      </c>
      <c r="P162" s="13"/>
      <c r="Q162" s="12"/>
      <c r="R162" s="10"/>
      <c r="S162" s="10"/>
      <c r="T162" s="15"/>
    </row>
    <row r="163" s="3" customFormat="1" ht="30" customHeight="1" spans="1:20">
      <c r="A163" s="10">
        <v>153</v>
      </c>
      <c r="B163" s="11"/>
      <c r="C163" s="12"/>
      <c r="D163" s="11" t="s">
        <v>34</v>
      </c>
      <c r="E163" s="11" t="s">
        <v>35</v>
      </c>
      <c r="F163" s="13" t="s">
        <v>409</v>
      </c>
      <c r="G163" s="16">
        <v>0.3</v>
      </c>
      <c r="H163" s="15"/>
      <c r="I163" s="15"/>
      <c r="J163" s="15"/>
      <c r="K163" s="16">
        <f t="shared" si="23"/>
        <v>0.3</v>
      </c>
      <c r="L163" s="29">
        <v>0</v>
      </c>
      <c r="M163" s="16"/>
      <c r="N163" s="10"/>
      <c r="O163" s="11" t="s">
        <v>28</v>
      </c>
      <c r="P163" s="13"/>
      <c r="Q163" s="12"/>
      <c r="R163" s="10"/>
      <c r="S163" s="10"/>
      <c r="T163" s="15"/>
    </row>
    <row r="164" s="3" customFormat="1" ht="30" customHeight="1" spans="1:20">
      <c r="A164" s="10">
        <v>154</v>
      </c>
      <c r="B164" s="11" t="s">
        <v>410</v>
      </c>
      <c r="C164" s="12" t="s">
        <v>411</v>
      </c>
      <c r="D164" s="11" t="s">
        <v>34</v>
      </c>
      <c r="E164" s="11" t="s">
        <v>35</v>
      </c>
      <c r="F164" s="13" t="s">
        <v>412</v>
      </c>
      <c r="G164" s="16">
        <v>4.8</v>
      </c>
      <c r="H164" s="15"/>
      <c r="I164" s="15"/>
      <c r="J164" s="15"/>
      <c r="K164" s="16">
        <f t="shared" si="23"/>
        <v>4.8</v>
      </c>
      <c r="L164" s="29">
        <v>0</v>
      </c>
      <c r="M164" s="16">
        <v>10.6</v>
      </c>
      <c r="N164" s="11">
        <v>10.6</v>
      </c>
      <c r="O164" s="11" t="s">
        <v>28</v>
      </c>
      <c r="P164" s="13"/>
      <c r="Q164" s="12"/>
      <c r="R164" s="10" t="s">
        <v>411</v>
      </c>
      <c r="S164" s="10"/>
      <c r="T164" s="15"/>
    </row>
    <row r="165" s="3" customFormat="1" ht="45" customHeight="1" spans="1:20">
      <c r="A165" s="10">
        <v>155</v>
      </c>
      <c r="B165" s="11"/>
      <c r="C165" s="12"/>
      <c r="D165" s="11" t="s">
        <v>34</v>
      </c>
      <c r="E165" s="11" t="s">
        <v>35</v>
      </c>
      <c r="F165" s="13" t="s">
        <v>413</v>
      </c>
      <c r="G165" s="16">
        <v>5.8</v>
      </c>
      <c r="H165" s="15"/>
      <c r="I165" s="15"/>
      <c r="J165" s="15"/>
      <c r="K165" s="16">
        <f t="shared" si="23"/>
        <v>5.8</v>
      </c>
      <c r="L165" s="29">
        <v>0</v>
      </c>
      <c r="M165" s="16"/>
      <c r="N165" s="11"/>
      <c r="O165" s="11" t="s">
        <v>28</v>
      </c>
      <c r="P165" s="13"/>
      <c r="Q165" s="12"/>
      <c r="R165" s="10"/>
      <c r="S165" s="10"/>
      <c r="T165" s="15"/>
    </row>
    <row r="166" s="3" customFormat="1" ht="30" customHeight="1" spans="1:20">
      <c r="A166" s="10">
        <v>156</v>
      </c>
      <c r="B166" s="11" t="s">
        <v>414</v>
      </c>
      <c r="C166" s="12" t="s">
        <v>415</v>
      </c>
      <c r="D166" s="11" t="s">
        <v>34</v>
      </c>
      <c r="E166" s="11" t="s">
        <v>35</v>
      </c>
      <c r="F166" s="13" t="s">
        <v>416</v>
      </c>
      <c r="G166" s="16">
        <v>11.38</v>
      </c>
      <c r="H166" s="15"/>
      <c r="I166" s="15"/>
      <c r="J166" s="15"/>
      <c r="K166" s="16">
        <f t="shared" si="23"/>
        <v>11.38</v>
      </c>
      <c r="L166" s="27">
        <v>0</v>
      </c>
      <c r="M166" s="16">
        <f>K166+K167+K168+K169</f>
        <v>26.24</v>
      </c>
      <c r="N166" s="19">
        <v>80.21</v>
      </c>
      <c r="O166" s="11" t="s">
        <v>28</v>
      </c>
      <c r="P166" s="13"/>
      <c r="Q166" s="12"/>
      <c r="R166" s="10" t="s">
        <v>415</v>
      </c>
      <c r="S166" s="10"/>
      <c r="T166" s="15"/>
    </row>
    <row r="167" s="3" customFormat="1" ht="30" customHeight="1" spans="1:20">
      <c r="A167" s="10">
        <v>157</v>
      </c>
      <c r="B167" s="11"/>
      <c r="C167" s="12"/>
      <c r="D167" s="11" t="s">
        <v>34</v>
      </c>
      <c r="E167" s="11" t="s">
        <v>35</v>
      </c>
      <c r="F167" s="13" t="s">
        <v>417</v>
      </c>
      <c r="G167" s="16">
        <v>2</v>
      </c>
      <c r="H167" s="15"/>
      <c r="I167" s="15"/>
      <c r="J167" s="15"/>
      <c r="K167" s="16">
        <f t="shared" si="23"/>
        <v>2</v>
      </c>
      <c r="L167" s="29">
        <v>0</v>
      </c>
      <c r="M167" s="16"/>
      <c r="N167" s="20"/>
      <c r="O167" s="11" t="s">
        <v>28</v>
      </c>
      <c r="P167" s="13"/>
      <c r="Q167" s="12"/>
      <c r="R167" s="10"/>
      <c r="S167" s="10"/>
      <c r="T167" s="15"/>
    </row>
    <row r="168" s="3" customFormat="1" ht="30" customHeight="1" spans="1:20">
      <c r="A168" s="10">
        <v>158</v>
      </c>
      <c r="B168" s="11"/>
      <c r="C168" s="12"/>
      <c r="D168" s="11" t="s">
        <v>34</v>
      </c>
      <c r="E168" s="11" t="s">
        <v>35</v>
      </c>
      <c r="F168" s="13" t="s">
        <v>418</v>
      </c>
      <c r="G168" s="16">
        <v>10.86</v>
      </c>
      <c r="H168" s="15"/>
      <c r="I168" s="15"/>
      <c r="J168" s="15"/>
      <c r="K168" s="16">
        <f t="shared" si="23"/>
        <v>10.86</v>
      </c>
      <c r="L168" s="29">
        <v>0</v>
      </c>
      <c r="M168" s="16"/>
      <c r="N168" s="20"/>
      <c r="O168" s="11" t="s">
        <v>28</v>
      </c>
      <c r="P168" s="13"/>
      <c r="Q168" s="12"/>
      <c r="R168" s="10"/>
      <c r="S168" s="10"/>
      <c r="T168" s="15"/>
    </row>
    <row r="169" s="3" customFormat="1" ht="30" customHeight="1" spans="1:20">
      <c r="A169" s="10">
        <v>159</v>
      </c>
      <c r="B169" s="11"/>
      <c r="C169" s="12"/>
      <c r="D169" s="11" t="s">
        <v>34</v>
      </c>
      <c r="E169" s="11" t="s">
        <v>35</v>
      </c>
      <c r="F169" s="13" t="s">
        <v>419</v>
      </c>
      <c r="G169" s="16">
        <v>2</v>
      </c>
      <c r="H169" s="15"/>
      <c r="I169" s="15"/>
      <c r="J169" s="15"/>
      <c r="K169" s="16">
        <f t="shared" si="23"/>
        <v>2</v>
      </c>
      <c r="L169" s="29">
        <v>0</v>
      </c>
      <c r="M169" s="16"/>
      <c r="N169" s="20"/>
      <c r="O169" s="11" t="s">
        <v>28</v>
      </c>
      <c r="P169" s="13"/>
      <c r="Q169" s="12"/>
      <c r="R169" s="10"/>
      <c r="S169" s="10"/>
      <c r="T169" s="15"/>
    </row>
    <row r="170" s="3" customFormat="1" ht="30" customHeight="1" spans="1:20">
      <c r="A170" s="10"/>
      <c r="B170" s="11"/>
      <c r="C170" s="12" t="s">
        <v>420</v>
      </c>
      <c r="D170" s="11" t="s">
        <v>34</v>
      </c>
      <c r="E170" s="11" t="s">
        <v>35</v>
      </c>
      <c r="F170" s="13" t="s">
        <v>421</v>
      </c>
      <c r="G170" s="16">
        <v>53.97</v>
      </c>
      <c r="H170" s="15"/>
      <c r="I170" s="15"/>
      <c r="J170" s="15"/>
      <c r="K170" s="16">
        <v>53.97</v>
      </c>
      <c r="L170" s="27"/>
      <c r="M170" s="16">
        <v>53.97</v>
      </c>
      <c r="N170" s="21"/>
      <c r="O170" s="11"/>
      <c r="P170" s="13"/>
      <c r="Q170" s="12"/>
      <c r="R170" s="10"/>
      <c r="S170" s="10"/>
      <c r="T170" s="15"/>
    </row>
    <row r="171" s="3" customFormat="1" ht="30" customHeight="1" spans="1:20">
      <c r="A171" s="10">
        <v>160</v>
      </c>
      <c r="B171" s="11" t="s">
        <v>422</v>
      </c>
      <c r="C171" s="12" t="s">
        <v>423</v>
      </c>
      <c r="D171" s="11" t="s">
        <v>102</v>
      </c>
      <c r="E171" s="11" t="s">
        <v>103</v>
      </c>
      <c r="F171" s="13" t="s">
        <v>424</v>
      </c>
      <c r="G171" s="16">
        <v>27.45</v>
      </c>
      <c r="H171" s="15"/>
      <c r="I171" s="15"/>
      <c r="J171" s="15"/>
      <c r="K171" s="16">
        <f>G171</f>
        <v>27.45</v>
      </c>
      <c r="L171" s="27">
        <v>0</v>
      </c>
      <c r="M171" s="16">
        <f>K171+K172</f>
        <v>34.45</v>
      </c>
      <c r="N171" s="11">
        <v>34.45</v>
      </c>
      <c r="O171" s="11" t="s">
        <v>28</v>
      </c>
      <c r="P171" s="13"/>
      <c r="Q171" s="12"/>
      <c r="R171" s="10" t="s">
        <v>423</v>
      </c>
      <c r="S171" s="10"/>
      <c r="T171" s="15"/>
    </row>
    <row r="172" s="2" customFormat="1" ht="30" customHeight="1" spans="1:20">
      <c r="A172" s="10">
        <v>161</v>
      </c>
      <c r="B172" s="10"/>
      <c r="C172" s="12"/>
      <c r="D172" s="11" t="s">
        <v>34</v>
      </c>
      <c r="E172" s="11" t="s">
        <v>35</v>
      </c>
      <c r="F172" s="39" t="s">
        <v>425</v>
      </c>
      <c r="G172" s="10">
        <v>7</v>
      </c>
      <c r="H172" s="40"/>
      <c r="I172" s="40"/>
      <c r="J172" s="40"/>
      <c r="K172" s="16">
        <f>G172</f>
        <v>7</v>
      </c>
      <c r="L172" s="10">
        <v>0</v>
      </c>
      <c r="M172" s="16"/>
      <c r="N172" s="11"/>
      <c r="O172" s="11" t="s">
        <v>28</v>
      </c>
      <c r="P172" s="40"/>
      <c r="Q172" s="40"/>
      <c r="R172" s="40"/>
      <c r="S172" s="40"/>
      <c r="T172" s="40"/>
    </row>
    <row r="173" ht="54" customHeight="1" spans="13:13">
      <c r="M173" s="5" t="s">
        <v>426</v>
      </c>
    </row>
    <row r="174" ht="54" customHeight="1"/>
  </sheetData>
  <autoFilter xmlns:etc="http://www.wps.cn/officeDocument/2017/etCustomData" ref="A3:V173" etc:filterBottomFollowUsedRange="0">
    <extLst/>
  </autoFilter>
  <mergeCells count="205">
    <mergeCell ref="A1:T1"/>
    <mergeCell ref="H2:L2"/>
    <mergeCell ref="B4:E4"/>
    <mergeCell ref="A2:A3"/>
    <mergeCell ref="B2:B3"/>
    <mergeCell ref="B5:B8"/>
    <mergeCell ref="B9:B12"/>
    <mergeCell ref="B13:B17"/>
    <mergeCell ref="B18:B20"/>
    <mergeCell ref="B21:B24"/>
    <mergeCell ref="B25:B29"/>
    <mergeCell ref="B30:B36"/>
    <mergeCell ref="B37:B41"/>
    <mergeCell ref="B42:B48"/>
    <mergeCell ref="B50:B54"/>
    <mergeCell ref="B55:B61"/>
    <mergeCell ref="B62:B64"/>
    <mergeCell ref="B67:B73"/>
    <mergeCell ref="B74:B79"/>
    <mergeCell ref="B81:B91"/>
    <mergeCell ref="B92:B97"/>
    <mergeCell ref="B98:B101"/>
    <mergeCell ref="B102:B106"/>
    <mergeCell ref="B107:B108"/>
    <mergeCell ref="B109:B112"/>
    <mergeCell ref="B113:B122"/>
    <mergeCell ref="B126:B131"/>
    <mergeCell ref="B132:B136"/>
    <mergeCell ref="B137:B143"/>
    <mergeCell ref="B144:B149"/>
    <mergeCell ref="B150:B151"/>
    <mergeCell ref="B152:B154"/>
    <mergeCell ref="B155:B159"/>
    <mergeCell ref="B160:B163"/>
    <mergeCell ref="B164:B165"/>
    <mergeCell ref="B166:B169"/>
    <mergeCell ref="B171:B172"/>
    <mergeCell ref="C2:C3"/>
    <mergeCell ref="C14:C16"/>
    <mergeCell ref="C21:C24"/>
    <mergeCell ref="C26:C29"/>
    <mergeCell ref="C31:C32"/>
    <mergeCell ref="C33:C34"/>
    <mergeCell ref="C35:C36"/>
    <mergeCell ref="C37:C38"/>
    <mergeCell ref="C43:C44"/>
    <mergeCell ref="C46:C48"/>
    <mergeCell ref="C50:C51"/>
    <mergeCell ref="C53:C54"/>
    <mergeCell ref="C55:C56"/>
    <mergeCell ref="C57:C58"/>
    <mergeCell ref="C59:C60"/>
    <mergeCell ref="C63:C64"/>
    <mergeCell ref="C65:C66"/>
    <mergeCell ref="C67:C68"/>
    <mergeCell ref="C69:C70"/>
    <mergeCell ref="C71:C73"/>
    <mergeCell ref="C74:C77"/>
    <mergeCell ref="C82:C85"/>
    <mergeCell ref="C86:C89"/>
    <mergeCell ref="C90:C91"/>
    <mergeCell ref="C99:C101"/>
    <mergeCell ref="C102:C104"/>
    <mergeCell ref="C105:C106"/>
    <mergeCell ref="C109:C110"/>
    <mergeCell ref="C111:C112"/>
    <mergeCell ref="C113:C116"/>
    <mergeCell ref="C118:C121"/>
    <mergeCell ref="C124:C125"/>
    <mergeCell ref="C127:C128"/>
    <mergeCell ref="C130:C131"/>
    <mergeCell ref="C132:C134"/>
    <mergeCell ref="C135:C136"/>
    <mergeCell ref="C137:C138"/>
    <mergeCell ref="C139:C140"/>
    <mergeCell ref="C141:C143"/>
    <mergeCell ref="C144:C145"/>
    <mergeCell ref="C146:C147"/>
    <mergeCell ref="C148:C149"/>
    <mergeCell ref="C150:C151"/>
    <mergeCell ref="C155:C157"/>
    <mergeCell ref="C158:C159"/>
    <mergeCell ref="C161:C163"/>
    <mergeCell ref="C164:C165"/>
    <mergeCell ref="C166:C169"/>
    <mergeCell ref="C171:C172"/>
    <mergeCell ref="D2:D3"/>
    <mergeCell ref="D21:D24"/>
    <mergeCell ref="D37:D38"/>
    <mergeCell ref="D50:D51"/>
    <mergeCell ref="D55:D56"/>
    <mergeCell ref="D57:D58"/>
    <mergeCell ref="D67:D68"/>
    <mergeCell ref="D74:D77"/>
    <mergeCell ref="D99:D101"/>
    <mergeCell ref="D113:D116"/>
    <mergeCell ref="D127:D128"/>
    <mergeCell ref="D132:D134"/>
    <mergeCell ref="D135:D136"/>
    <mergeCell ref="D144:D145"/>
    <mergeCell ref="D146:D147"/>
    <mergeCell ref="D155:D157"/>
    <mergeCell ref="E2:E3"/>
    <mergeCell ref="E21:E24"/>
    <mergeCell ref="E37:E38"/>
    <mergeCell ref="E50:E51"/>
    <mergeCell ref="E55:E56"/>
    <mergeCell ref="E57:E58"/>
    <mergeCell ref="E67:E68"/>
    <mergeCell ref="E74:E77"/>
    <mergeCell ref="E99:E101"/>
    <mergeCell ref="E113:E116"/>
    <mergeCell ref="E127:E128"/>
    <mergeCell ref="E132:E134"/>
    <mergeCell ref="E144:E145"/>
    <mergeCell ref="E155:E157"/>
    <mergeCell ref="F2:F3"/>
    <mergeCell ref="G2:G3"/>
    <mergeCell ref="M2:M3"/>
    <mergeCell ref="M14:M16"/>
    <mergeCell ref="M21:M24"/>
    <mergeCell ref="M26:M29"/>
    <mergeCell ref="M31:M32"/>
    <mergeCell ref="M33:M34"/>
    <mergeCell ref="M35:M36"/>
    <mergeCell ref="M37:M38"/>
    <mergeCell ref="M43:M44"/>
    <mergeCell ref="M46:M48"/>
    <mergeCell ref="M50:M51"/>
    <mergeCell ref="M53:M54"/>
    <mergeCell ref="M55:M56"/>
    <mergeCell ref="M57:M58"/>
    <mergeCell ref="M59:M60"/>
    <mergeCell ref="M63:M64"/>
    <mergeCell ref="M65:M66"/>
    <mergeCell ref="M67:M68"/>
    <mergeCell ref="M69:M70"/>
    <mergeCell ref="M71:M73"/>
    <mergeCell ref="M74:M77"/>
    <mergeCell ref="M82:M85"/>
    <mergeCell ref="M86:M89"/>
    <mergeCell ref="M90:M91"/>
    <mergeCell ref="M99:M101"/>
    <mergeCell ref="M102:M104"/>
    <mergeCell ref="M105:M106"/>
    <mergeCell ref="M109:M110"/>
    <mergeCell ref="M111:M112"/>
    <mergeCell ref="M113:M116"/>
    <mergeCell ref="M118:M121"/>
    <mergeCell ref="M124:M125"/>
    <mergeCell ref="M127:M128"/>
    <mergeCell ref="M130:M131"/>
    <mergeCell ref="M132:M134"/>
    <mergeCell ref="M135:M136"/>
    <mergeCell ref="M137:M138"/>
    <mergeCell ref="M139:M140"/>
    <mergeCell ref="M141:M143"/>
    <mergeCell ref="M144:M145"/>
    <mergeCell ref="M146:M147"/>
    <mergeCell ref="M148:M149"/>
    <mergeCell ref="M150:M151"/>
    <mergeCell ref="M155:M157"/>
    <mergeCell ref="M158:M159"/>
    <mergeCell ref="M161:M163"/>
    <mergeCell ref="M164:M165"/>
    <mergeCell ref="M166:M169"/>
    <mergeCell ref="M171:M172"/>
    <mergeCell ref="N2:N3"/>
    <mergeCell ref="N5:N8"/>
    <mergeCell ref="N9:N12"/>
    <mergeCell ref="N13:N17"/>
    <mergeCell ref="N18:N20"/>
    <mergeCell ref="N21:N24"/>
    <mergeCell ref="N25:N29"/>
    <mergeCell ref="N30:N36"/>
    <mergeCell ref="N37:N41"/>
    <mergeCell ref="N42:N48"/>
    <mergeCell ref="N50:N54"/>
    <mergeCell ref="N55:N61"/>
    <mergeCell ref="N62:N66"/>
    <mergeCell ref="N67:N73"/>
    <mergeCell ref="N74:N79"/>
    <mergeCell ref="N81:N91"/>
    <mergeCell ref="N92:N97"/>
    <mergeCell ref="N98:N101"/>
    <mergeCell ref="N102:N106"/>
    <mergeCell ref="N107:N110"/>
    <mergeCell ref="N113:N122"/>
    <mergeCell ref="N126:N131"/>
    <mergeCell ref="N132:N136"/>
    <mergeCell ref="N137:N143"/>
    <mergeCell ref="N144:N149"/>
    <mergeCell ref="N150:N151"/>
    <mergeCell ref="N152:N154"/>
    <mergeCell ref="N155:N159"/>
    <mergeCell ref="N160:N163"/>
    <mergeCell ref="N164:N165"/>
    <mergeCell ref="N166:N170"/>
    <mergeCell ref="N171:N172"/>
    <mergeCell ref="O2:O3"/>
    <mergeCell ref="P2:P3"/>
    <mergeCell ref="Q2:Q3"/>
    <mergeCell ref="R2:R3"/>
    <mergeCell ref="S2:S3"/>
    <mergeCell ref="T2:T3"/>
  </mergeCells>
  <printOptions horizontalCentered="1"/>
  <pageMargins left="0.590277777777778" right="0.590277777777778" top="0.786805555555556" bottom="0.590277777777778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7"/>
  <sheetViews>
    <sheetView tabSelected="1" zoomScale="85" zoomScaleNormal="85" workbookViewId="0">
      <pane ySplit="3" topLeftCell="A4" activePane="bottomLeft" state="frozen"/>
      <selection/>
      <selection pane="bottomLeft" activeCell="F116" sqref="F116"/>
    </sheetView>
  </sheetViews>
  <sheetFormatPr defaultColWidth="8.89090909090909" defaultRowHeight="14"/>
  <cols>
    <col min="1" max="1" width="4.87272727272727" style="1" customWidth="1"/>
    <col min="2" max="2" width="6.12727272727273" style="1" customWidth="1"/>
    <col min="3" max="3" width="6.62727272727273" style="1" customWidth="1"/>
    <col min="4" max="5" width="6.62727272727273" style="4" customWidth="1"/>
    <col min="6" max="6" width="39" style="1" customWidth="1"/>
    <col min="7" max="7" width="8.63636363636364" style="1" customWidth="1"/>
    <col min="8" max="10" width="8.89090909090909" style="1" customWidth="1"/>
    <col min="11" max="11" width="9.25454545454545" style="5" customWidth="1"/>
    <col min="12" max="12" width="8.89090909090909" style="5" customWidth="1"/>
    <col min="13" max="13" width="8.00909090909091" style="5" customWidth="1"/>
    <col min="14" max="14" width="8.37272727272727" style="1" customWidth="1"/>
    <col min="15" max="19" width="8.89090909090909" style="1" hidden="1" customWidth="1"/>
    <col min="20" max="20" width="8.89090909090909" style="4" customWidth="1"/>
    <col min="21" max="16368" width="8.89090909090909" style="1"/>
  </cols>
  <sheetData>
    <row r="1" ht="47" customHeight="1" spans="1:20">
      <c r="A1" s="6" t="s">
        <v>427</v>
      </c>
      <c r="B1" s="6"/>
      <c r="C1" s="6"/>
      <c r="D1" s="7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7"/>
    </row>
    <row r="2" ht="18" customHeight="1" spans="1:2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9" t="s">
        <v>7</v>
      </c>
      <c r="H2" s="8" t="s">
        <v>8</v>
      </c>
      <c r="I2" s="8"/>
      <c r="J2" s="8"/>
      <c r="K2" s="8"/>
      <c r="L2" s="8"/>
      <c r="M2" s="9" t="s">
        <v>9</v>
      </c>
      <c r="N2" s="9" t="s">
        <v>10</v>
      </c>
      <c r="O2" s="9" t="s">
        <v>11</v>
      </c>
      <c r="P2" s="9" t="s">
        <v>12</v>
      </c>
      <c r="Q2" s="9" t="s">
        <v>13</v>
      </c>
      <c r="R2" s="9" t="s">
        <v>14</v>
      </c>
      <c r="S2" s="8" t="s">
        <v>15</v>
      </c>
      <c r="T2" s="9" t="s">
        <v>16</v>
      </c>
    </row>
    <row r="3" ht="42" customHeight="1" spans="1:20">
      <c r="A3" s="8"/>
      <c r="B3" s="8"/>
      <c r="C3" s="8"/>
      <c r="D3" s="9"/>
      <c r="E3" s="9"/>
      <c r="F3" s="8"/>
      <c r="G3" s="9"/>
      <c r="H3" s="9" t="s">
        <v>17</v>
      </c>
      <c r="I3" s="9" t="s">
        <v>18</v>
      </c>
      <c r="J3" s="9" t="s">
        <v>19</v>
      </c>
      <c r="K3" s="9" t="s">
        <v>20</v>
      </c>
      <c r="L3" s="9" t="s">
        <v>21</v>
      </c>
      <c r="M3" s="9"/>
      <c r="N3" s="9"/>
      <c r="O3" s="9"/>
      <c r="P3" s="9"/>
      <c r="Q3" s="9"/>
      <c r="R3" s="9"/>
      <c r="S3" s="8"/>
      <c r="T3" s="9"/>
    </row>
    <row r="4" s="1" customFormat="1" ht="30" customHeight="1" spans="1:20">
      <c r="A4" s="8"/>
      <c r="B4" s="8" t="s">
        <v>22</v>
      </c>
      <c r="C4" s="8"/>
      <c r="D4" s="9"/>
      <c r="E4" s="9"/>
      <c r="F4" s="8"/>
      <c r="G4" s="9">
        <f>SUM(G5:G115)</f>
        <v>2634</v>
      </c>
      <c r="H4" s="9">
        <f t="shared" ref="G4:N4" si="0">SUM(H5:H115)</f>
        <v>0</v>
      </c>
      <c r="I4" s="9">
        <f t="shared" si="0"/>
        <v>0</v>
      </c>
      <c r="J4" s="9">
        <f t="shared" si="0"/>
        <v>0</v>
      </c>
      <c r="K4" s="9">
        <f t="shared" si="0"/>
        <v>2634</v>
      </c>
      <c r="L4" s="9">
        <f t="shared" si="0"/>
        <v>0</v>
      </c>
      <c r="M4" s="9">
        <f t="shared" si="0"/>
        <v>2634</v>
      </c>
      <c r="N4" s="9"/>
      <c r="O4" s="9"/>
      <c r="P4" s="9"/>
      <c r="Q4" s="9"/>
      <c r="R4" s="9"/>
      <c r="S4" s="8"/>
      <c r="T4" s="9"/>
    </row>
    <row r="5" s="2" customFormat="1" ht="42" customHeight="1" spans="1:20">
      <c r="A5" s="10">
        <v>1</v>
      </c>
      <c r="B5" s="11" t="s">
        <v>23</v>
      </c>
      <c r="C5" s="12" t="s">
        <v>33</v>
      </c>
      <c r="D5" s="11" t="s">
        <v>34</v>
      </c>
      <c r="E5" s="11" t="s">
        <v>35</v>
      </c>
      <c r="F5" s="13" t="s">
        <v>36</v>
      </c>
      <c r="G5" s="14">
        <v>34.48</v>
      </c>
      <c r="H5" s="15"/>
      <c r="I5" s="15"/>
      <c r="J5" s="15"/>
      <c r="K5" s="16">
        <f>G5</f>
        <v>34.48</v>
      </c>
      <c r="L5" s="25">
        <v>0</v>
      </c>
      <c r="M5" s="14">
        <v>34.48</v>
      </c>
      <c r="N5" s="11"/>
      <c r="O5" s="11" t="s">
        <v>28</v>
      </c>
      <c r="P5" s="26"/>
      <c r="Q5" s="26"/>
      <c r="R5" s="10" t="s">
        <v>33</v>
      </c>
      <c r="S5" s="10"/>
      <c r="T5" s="11" t="s">
        <v>169</v>
      </c>
    </row>
    <row r="6" s="2" customFormat="1" ht="44" customHeight="1" spans="1:20">
      <c r="A6" s="10">
        <v>2</v>
      </c>
      <c r="B6" s="11"/>
      <c r="C6" s="12" t="s">
        <v>37</v>
      </c>
      <c r="D6" s="11" t="s">
        <v>34</v>
      </c>
      <c r="E6" s="11" t="s">
        <v>35</v>
      </c>
      <c r="F6" s="13" t="s">
        <v>38</v>
      </c>
      <c r="G6" s="16">
        <v>49.07</v>
      </c>
      <c r="H6" s="15"/>
      <c r="I6" s="15"/>
      <c r="J6" s="15"/>
      <c r="K6" s="16">
        <f>G6</f>
        <v>49.07</v>
      </c>
      <c r="L6" s="27">
        <v>0</v>
      </c>
      <c r="M6" s="16">
        <v>49.07</v>
      </c>
      <c r="N6" s="11"/>
      <c r="O6" s="11" t="s">
        <v>28</v>
      </c>
      <c r="P6" s="28"/>
      <c r="Q6" s="26"/>
      <c r="R6" s="10" t="s">
        <v>37</v>
      </c>
      <c r="S6" s="10"/>
      <c r="T6" s="11" t="s">
        <v>169</v>
      </c>
    </row>
    <row r="7" s="2" customFormat="1" ht="60" customHeight="1" spans="1:20">
      <c r="A7" s="10">
        <v>3</v>
      </c>
      <c r="B7" s="11"/>
      <c r="C7" s="17" t="s">
        <v>39</v>
      </c>
      <c r="D7" s="11" t="s">
        <v>34</v>
      </c>
      <c r="E7" s="11" t="s">
        <v>35</v>
      </c>
      <c r="F7" s="18" t="s">
        <v>428</v>
      </c>
      <c r="G7" s="17">
        <v>37.35</v>
      </c>
      <c r="H7" s="17"/>
      <c r="I7" s="15"/>
      <c r="J7" s="15"/>
      <c r="K7" s="10">
        <v>37.35</v>
      </c>
      <c r="L7" s="25"/>
      <c r="M7" s="14">
        <v>37.35</v>
      </c>
      <c r="N7" s="11"/>
      <c r="O7" s="11" t="s">
        <v>28</v>
      </c>
      <c r="P7" s="26"/>
      <c r="Q7" s="26"/>
      <c r="R7" s="10"/>
      <c r="S7" s="10"/>
      <c r="T7" s="11" t="s">
        <v>169</v>
      </c>
    </row>
    <row r="8" s="3" customFormat="1" ht="61" customHeight="1" spans="1:20">
      <c r="A8" s="10">
        <v>4</v>
      </c>
      <c r="B8" s="11" t="s">
        <v>41</v>
      </c>
      <c r="C8" s="12" t="s">
        <v>46</v>
      </c>
      <c r="D8" s="11" t="s">
        <v>34</v>
      </c>
      <c r="E8" s="11" t="s">
        <v>35</v>
      </c>
      <c r="F8" s="13" t="s">
        <v>47</v>
      </c>
      <c r="G8" s="16">
        <v>42.1</v>
      </c>
      <c r="H8" s="15"/>
      <c r="I8" s="15"/>
      <c r="J8" s="15"/>
      <c r="K8" s="16">
        <f>G8</f>
        <v>42.1</v>
      </c>
      <c r="L8" s="29">
        <v>0</v>
      </c>
      <c r="M8" s="16">
        <f>K8</f>
        <v>42.1</v>
      </c>
      <c r="N8" s="11"/>
      <c r="O8" s="11" t="s">
        <v>28</v>
      </c>
      <c r="P8" s="28"/>
      <c r="Q8" s="26"/>
      <c r="R8" s="10" t="s">
        <v>46</v>
      </c>
      <c r="S8" s="10"/>
      <c r="T8" s="11" t="s">
        <v>429</v>
      </c>
    </row>
    <row r="9" s="3" customFormat="1" ht="57" customHeight="1" spans="1:20">
      <c r="A9" s="10">
        <v>5</v>
      </c>
      <c r="B9" s="11"/>
      <c r="C9" s="12" t="s">
        <v>49</v>
      </c>
      <c r="D9" s="11" t="s">
        <v>34</v>
      </c>
      <c r="E9" s="11" t="s">
        <v>35</v>
      </c>
      <c r="F9" s="13" t="s">
        <v>50</v>
      </c>
      <c r="G9" s="16">
        <v>37.68</v>
      </c>
      <c r="H9" s="15"/>
      <c r="I9" s="15"/>
      <c r="J9" s="15"/>
      <c r="K9" s="16">
        <f>G9</f>
        <v>37.68</v>
      </c>
      <c r="L9" s="29">
        <v>0</v>
      </c>
      <c r="M9" s="16">
        <f>K9</f>
        <v>37.68</v>
      </c>
      <c r="N9" s="11"/>
      <c r="O9" s="11" t="s">
        <v>28</v>
      </c>
      <c r="P9" s="28"/>
      <c r="Q9" s="26"/>
      <c r="R9" s="10" t="s">
        <v>49</v>
      </c>
      <c r="S9" s="10"/>
      <c r="T9" s="11" t="s">
        <v>430</v>
      </c>
    </row>
    <row r="10" s="3" customFormat="1" ht="45" customHeight="1" spans="1:20">
      <c r="A10" s="10">
        <v>6</v>
      </c>
      <c r="B10" s="11"/>
      <c r="C10" s="12" t="s">
        <v>52</v>
      </c>
      <c r="D10" s="11" t="s">
        <v>34</v>
      </c>
      <c r="E10" s="11" t="s">
        <v>35</v>
      </c>
      <c r="F10" s="13" t="s">
        <v>53</v>
      </c>
      <c r="G10" s="16">
        <v>72.99</v>
      </c>
      <c r="H10" s="15"/>
      <c r="I10" s="15"/>
      <c r="J10" s="15"/>
      <c r="K10" s="16">
        <f>G10</f>
        <v>72.99</v>
      </c>
      <c r="L10" s="27">
        <v>0</v>
      </c>
      <c r="M10" s="16">
        <v>72.99</v>
      </c>
      <c r="N10" s="11"/>
      <c r="O10" s="11" t="s">
        <v>28</v>
      </c>
      <c r="P10" s="28"/>
      <c r="Q10" s="26"/>
      <c r="R10" s="10" t="s">
        <v>52</v>
      </c>
      <c r="S10" s="10"/>
      <c r="T10" s="11" t="s">
        <v>169</v>
      </c>
    </row>
    <row r="11" s="3" customFormat="1" ht="30" customHeight="1" spans="1:20">
      <c r="A11" s="10">
        <v>7</v>
      </c>
      <c r="B11" s="11" t="s">
        <v>54</v>
      </c>
      <c r="C11" s="12" t="s">
        <v>60</v>
      </c>
      <c r="D11" s="11" t="s">
        <v>34</v>
      </c>
      <c r="E11" s="11" t="s">
        <v>35</v>
      </c>
      <c r="F11" s="13" t="s">
        <v>61</v>
      </c>
      <c r="G11" s="14">
        <v>15</v>
      </c>
      <c r="H11" s="15"/>
      <c r="I11" s="15"/>
      <c r="J11" s="15"/>
      <c r="K11" s="16">
        <f t="shared" ref="K11:K16" si="1">G11</f>
        <v>15</v>
      </c>
      <c r="L11" s="25">
        <v>0</v>
      </c>
      <c r="M11" s="14">
        <v>81.58</v>
      </c>
      <c r="N11" s="11"/>
      <c r="O11" s="11" t="s">
        <v>28</v>
      </c>
      <c r="P11" s="26"/>
      <c r="Q11" s="26"/>
      <c r="R11" s="10" t="s">
        <v>60</v>
      </c>
      <c r="S11" s="10"/>
      <c r="T11" s="11" t="s">
        <v>431</v>
      </c>
    </row>
    <row r="12" s="3" customFormat="1" ht="30" customHeight="1" spans="1:20">
      <c r="A12" s="10">
        <v>8</v>
      </c>
      <c r="B12" s="11"/>
      <c r="C12" s="12"/>
      <c r="D12" s="11" t="s">
        <v>34</v>
      </c>
      <c r="E12" s="11" t="s">
        <v>35</v>
      </c>
      <c r="F12" s="13" t="s">
        <v>62</v>
      </c>
      <c r="G12" s="16">
        <v>25</v>
      </c>
      <c r="H12" s="15"/>
      <c r="I12" s="15"/>
      <c r="J12" s="15"/>
      <c r="K12" s="16">
        <f t="shared" si="1"/>
        <v>25</v>
      </c>
      <c r="L12" s="29">
        <v>0</v>
      </c>
      <c r="M12" s="14"/>
      <c r="N12" s="11"/>
      <c r="O12" s="11" t="s">
        <v>28</v>
      </c>
      <c r="P12" s="28"/>
      <c r="Q12" s="26"/>
      <c r="R12" s="10"/>
      <c r="S12" s="10"/>
      <c r="T12" s="11"/>
    </row>
    <row r="13" s="3" customFormat="1" ht="30" customHeight="1" spans="1:20">
      <c r="A13" s="10">
        <v>9</v>
      </c>
      <c r="B13" s="11"/>
      <c r="C13" s="12"/>
      <c r="D13" s="11" t="s">
        <v>34</v>
      </c>
      <c r="E13" s="11" t="s">
        <v>35</v>
      </c>
      <c r="F13" s="13" t="s">
        <v>63</v>
      </c>
      <c r="G13" s="16">
        <v>41.58</v>
      </c>
      <c r="H13" s="15"/>
      <c r="I13" s="15"/>
      <c r="J13" s="15"/>
      <c r="K13" s="16">
        <f t="shared" si="1"/>
        <v>41.58</v>
      </c>
      <c r="L13" s="29">
        <v>0</v>
      </c>
      <c r="M13" s="14"/>
      <c r="N13" s="11"/>
      <c r="O13" s="11" t="s">
        <v>28</v>
      </c>
      <c r="P13" s="28"/>
      <c r="Q13" s="26"/>
      <c r="R13" s="10"/>
      <c r="S13" s="10"/>
      <c r="T13" s="11"/>
    </row>
    <row r="14" s="3" customFormat="1" ht="45" customHeight="1" spans="1:20">
      <c r="A14" s="10">
        <v>10</v>
      </c>
      <c r="B14" s="11"/>
      <c r="C14" s="12" t="s">
        <v>64</v>
      </c>
      <c r="D14" s="11" t="s">
        <v>34</v>
      </c>
      <c r="E14" s="11" t="s">
        <v>35</v>
      </c>
      <c r="F14" s="13" t="s">
        <v>65</v>
      </c>
      <c r="G14" s="16">
        <v>49.02</v>
      </c>
      <c r="H14" s="15"/>
      <c r="I14" s="15"/>
      <c r="J14" s="15"/>
      <c r="K14" s="16">
        <f t="shared" si="1"/>
        <v>49.02</v>
      </c>
      <c r="L14" s="27">
        <v>0</v>
      </c>
      <c r="M14" s="16">
        <v>49.02</v>
      </c>
      <c r="N14" s="11"/>
      <c r="O14" s="11" t="s">
        <v>28</v>
      </c>
      <c r="P14" s="28"/>
      <c r="Q14" s="26"/>
      <c r="R14" s="10" t="s">
        <v>64</v>
      </c>
      <c r="S14" s="10"/>
      <c r="T14" s="33" t="s">
        <v>432</v>
      </c>
    </row>
    <row r="15" s="3" customFormat="1" ht="45" customHeight="1" spans="1:20">
      <c r="A15" s="10">
        <v>11</v>
      </c>
      <c r="B15" s="11" t="s">
        <v>66</v>
      </c>
      <c r="C15" s="12" t="s">
        <v>71</v>
      </c>
      <c r="D15" s="11" t="s">
        <v>34</v>
      </c>
      <c r="E15" s="11" t="s">
        <v>35</v>
      </c>
      <c r="F15" s="13" t="s">
        <v>72</v>
      </c>
      <c r="G15" s="16">
        <v>53.66</v>
      </c>
      <c r="H15" s="15"/>
      <c r="I15" s="15"/>
      <c r="J15" s="15"/>
      <c r="K15" s="16">
        <f t="shared" si="1"/>
        <v>53.66</v>
      </c>
      <c r="L15" s="27">
        <v>0</v>
      </c>
      <c r="M15" s="16">
        <v>53.66</v>
      </c>
      <c r="N15" s="11"/>
      <c r="O15" s="11" t="s">
        <v>28</v>
      </c>
      <c r="P15" s="28"/>
      <c r="Q15" s="26"/>
      <c r="R15" s="10" t="s">
        <v>71</v>
      </c>
      <c r="S15" s="10"/>
      <c r="T15" s="11" t="s">
        <v>433</v>
      </c>
    </row>
    <row r="16" s="3" customFormat="1" ht="45" customHeight="1" spans="1:20">
      <c r="A16" s="10">
        <v>12</v>
      </c>
      <c r="B16" s="11"/>
      <c r="C16" s="12" t="s">
        <v>73</v>
      </c>
      <c r="D16" s="11" t="s">
        <v>34</v>
      </c>
      <c r="E16" s="11" t="s">
        <v>35</v>
      </c>
      <c r="F16" s="13" t="s">
        <v>434</v>
      </c>
      <c r="G16" s="14">
        <v>63.55</v>
      </c>
      <c r="H16" s="15"/>
      <c r="I16" s="15"/>
      <c r="J16" s="15"/>
      <c r="K16" s="16">
        <f t="shared" si="1"/>
        <v>63.55</v>
      </c>
      <c r="L16" s="25">
        <v>0</v>
      </c>
      <c r="M16" s="14">
        <v>63.55</v>
      </c>
      <c r="N16" s="11"/>
      <c r="O16" s="11" t="s">
        <v>28</v>
      </c>
      <c r="P16" s="26"/>
      <c r="Q16" s="26"/>
      <c r="R16" s="10" t="s">
        <v>73</v>
      </c>
      <c r="S16" s="10"/>
      <c r="T16" s="11" t="s">
        <v>169</v>
      </c>
    </row>
    <row r="17" s="3" customFormat="1" ht="41" customHeight="1" spans="1:20">
      <c r="A17" s="10">
        <v>13</v>
      </c>
      <c r="B17" s="10" t="s">
        <v>76</v>
      </c>
      <c r="C17" s="12" t="s">
        <v>87</v>
      </c>
      <c r="D17" s="11" t="s">
        <v>34</v>
      </c>
      <c r="E17" s="11" t="s">
        <v>35</v>
      </c>
      <c r="F17" s="13" t="s">
        <v>88</v>
      </c>
      <c r="G17" s="14">
        <v>46.3</v>
      </c>
      <c r="H17" s="15"/>
      <c r="I17" s="15"/>
      <c r="J17" s="15"/>
      <c r="K17" s="16">
        <v>46.3</v>
      </c>
      <c r="L17" s="25">
        <v>0</v>
      </c>
      <c r="M17" s="14">
        <v>46.3</v>
      </c>
      <c r="N17" s="10"/>
      <c r="O17" s="11" t="s">
        <v>28</v>
      </c>
      <c r="P17" s="26"/>
      <c r="Q17" s="26"/>
      <c r="R17" s="10" t="s">
        <v>87</v>
      </c>
      <c r="S17" s="10"/>
      <c r="T17" s="11" t="s">
        <v>169</v>
      </c>
    </row>
    <row r="18" s="3" customFormat="1" ht="41" customHeight="1" spans="1:20">
      <c r="A18" s="10">
        <v>14</v>
      </c>
      <c r="B18" s="10"/>
      <c r="C18" s="12" t="s">
        <v>89</v>
      </c>
      <c r="D18" s="11" t="s">
        <v>34</v>
      </c>
      <c r="E18" s="11" t="s">
        <v>35</v>
      </c>
      <c r="F18" s="13" t="s">
        <v>90</v>
      </c>
      <c r="G18" s="14">
        <v>37.26</v>
      </c>
      <c r="H18" s="15"/>
      <c r="I18" s="15"/>
      <c r="J18" s="15"/>
      <c r="K18" s="16">
        <f t="shared" ref="K17:K21" si="2">G18</f>
        <v>37.26</v>
      </c>
      <c r="L18" s="25">
        <v>0</v>
      </c>
      <c r="M18" s="14">
        <v>69.96</v>
      </c>
      <c r="N18" s="10"/>
      <c r="O18" s="11" t="s">
        <v>28</v>
      </c>
      <c r="P18" s="26"/>
      <c r="Q18" s="26"/>
      <c r="R18" s="10" t="s">
        <v>89</v>
      </c>
      <c r="S18" s="10"/>
      <c r="T18" s="11" t="s">
        <v>431</v>
      </c>
    </row>
    <row r="19" s="3" customFormat="1" ht="81" customHeight="1" spans="1:20">
      <c r="A19" s="10">
        <v>15</v>
      </c>
      <c r="B19" s="10"/>
      <c r="C19" s="12"/>
      <c r="D19" s="11" t="s">
        <v>34</v>
      </c>
      <c r="E19" s="11" t="s">
        <v>35</v>
      </c>
      <c r="F19" s="13" t="s">
        <v>91</v>
      </c>
      <c r="G19" s="14">
        <v>16.7</v>
      </c>
      <c r="H19" s="15"/>
      <c r="I19" s="15"/>
      <c r="J19" s="15"/>
      <c r="K19" s="16">
        <f t="shared" si="2"/>
        <v>16.7</v>
      </c>
      <c r="L19" s="25">
        <v>0</v>
      </c>
      <c r="M19" s="14"/>
      <c r="N19" s="10"/>
      <c r="O19" s="11" t="s">
        <v>28</v>
      </c>
      <c r="P19" s="26"/>
      <c r="Q19" s="26"/>
      <c r="R19" s="10"/>
      <c r="S19" s="10"/>
      <c r="T19" s="11"/>
    </row>
    <row r="20" s="3" customFormat="1" ht="31" customHeight="1" spans="1:20">
      <c r="A20" s="10">
        <v>16</v>
      </c>
      <c r="B20" s="10"/>
      <c r="C20" s="12"/>
      <c r="D20" s="11" t="s">
        <v>34</v>
      </c>
      <c r="E20" s="11" t="s">
        <v>35</v>
      </c>
      <c r="F20" s="13" t="s">
        <v>92</v>
      </c>
      <c r="G20" s="14">
        <v>1</v>
      </c>
      <c r="H20" s="15"/>
      <c r="I20" s="15"/>
      <c r="J20" s="15"/>
      <c r="K20" s="16">
        <f t="shared" si="2"/>
        <v>1</v>
      </c>
      <c r="L20" s="25">
        <v>0</v>
      </c>
      <c r="M20" s="14"/>
      <c r="N20" s="10"/>
      <c r="O20" s="11" t="s">
        <v>28</v>
      </c>
      <c r="P20" s="26"/>
      <c r="Q20" s="26"/>
      <c r="R20" s="10"/>
      <c r="S20" s="10"/>
      <c r="T20" s="11"/>
    </row>
    <row r="21" s="3" customFormat="1" ht="31" customHeight="1" spans="1:20">
      <c r="A21" s="10">
        <v>17</v>
      </c>
      <c r="B21" s="10"/>
      <c r="C21" s="12"/>
      <c r="D21" s="11" t="s">
        <v>34</v>
      </c>
      <c r="E21" s="11" t="s">
        <v>35</v>
      </c>
      <c r="F21" s="13" t="s">
        <v>93</v>
      </c>
      <c r="G21" s="14">
        <v>15</v>
      </c>
      <c r="H21" s="15"/>
      <c r="I21" s="15"/>
      <c r="J21" s="15"/>
      <c r="K21" s="16">
        <f t="shared" si="2"/>
        <v>15</v>
      </c>
      <c r="L21" s="25">
        <v>0</v>
      </c>
      <c r="M21" s="14"/>
      <c r="N21" s="10"/>
      <c r="O21" s="11" t="s">
        <v>28</v>
      </c>
      <c r="P21" s="26"/>
      <c r="Q21" s="26"/>
      <c r="R21" s="10"/>
      <c r="S21" s="10"/>
      <c r="T21" s="11"/>
    </row>
    <row r="22" s="3" customFormat="1" ht="31" customHeight="1" spans="1:20">
      <c r="A22" s="10">
        <v>18</v>
      </c>
      <c r="B22" s="19" t="s">
        <v>94</v>
      </c>
      <c r="C22" s="12" t="s">
        <v>100</v>
      </c>
      <c r="D22" s="11" t="s">
        <v>34</v>
      </c>
      <c r="E22" s="11" t="s">
        <v>26</v>
      </c>
      <c r="F22" s="13" t="s">
        <v>101</v>
      </c>
      <c r="G22" s="14">
        <v>39.7</v>
      </c>
      <c r="H22" s="15"/>
      <c r="I22" s="15"/>
      <c r="J22" s="15"/>
      <c r="K22" s="16">
        <f t="shared" ref="K22:K26" si="3">G22</f>
        <v>39.7</v>
      </c>
      <c r="L22" s="25">
        <v>0</v>
      </c>
      <c r="M22" s="14">
        <f t="shared" ref="M22:M26" si="4">K22+K23</f>
        <v>42.93</v>
      </c>
      <c r="N22" s="11"/>
      <c r="O22" s="11" t="s">
        <v>28</v>
      </c>
      <c r="P22" s="26"/>
      <c r="Q22" s="26"/>
      <c r="R22" s="10" t="s">
        <v>100</v>
      </c>
      <c r="S22" s="10"/>
      <c r="T22" s="11" t="s">
        <v>435</v>
      </c>
    </row>
    <row r="23" s="3" customFormat="1" ht="39" customHeight="1" spans="1:20">
      <c r="A23" s="10">
        <v>19</v>
      </c>
      <c r="B23" s="20"/>
      <c r="C23" s="12"/>
      <c r="D23" s="11" t="s">
        <v>102</v>
      </c>
      <c r="E23" s="11" t="s">
        <v>103</v>
      </c>
      <c r="F23" s="13" t="s">
        <v>104</v>
      </c>
      <c r="G23" s="14">
        <v>3.23</v>
      </c>
      <c r="H23" s="15"/>
      <c r="I23" s="15"/>
      <c r="J23" s="15"/>
      <c r="K23" s="16">
        <f t="shared" si="3"/>
        <v>3.23</v>
      </c>
      <c r="L23" s="25">
        <v>0</v>
      </c>
      <c r="M23" s="14"/>
      <c r="N23" s="11"/>
      <c r="O23" s="11" t="s">
        <v>28</v>
      </c>
      <c r="P23" s="26"/>
      <c r="Q23" s="26"/>
      <c r="R23" s="10"/>
      <c r="S23" s="10"/>
      <c r="T23" s="11"/>
    </row>
    <row r="24" s="3" customFormat="1" ht="34" customHeight="1" spans="1:20">
      <c r="A24" s="10">
        <v>20</v>
      </c>
      <c r="B24" s="20"/>
      <c r="C24" s="12" t="s">
        <v>105</v>
      </c>
      <c r="D24" s="11" t="s">
        <v>34</v>
      </c>
      <c r="E24" s="11" t="s">
        <v>26</v>
      </c>
      <c r="F24" s="13" t="s">
        <v>106</v>
      </c>
      <c r="G24" s="14">
        <v>37.42</v>
      </c>
      <c r="H24" s="15"/>
      <c r="I24" s="15"/>
      <c r="J24" s="15"/>
      <c r="K24" s="16">
        <f t="shared" si="3"/>
        <v>37.42</v>
      </c>
      <c r="L24" s="25">
        <v>0</v>
      </c>
      <c r="M24" s="14">
        <f t="shared" si="4"/>
        <v>52.42</v>
      </c>
      <c r="N24" s="11"/>
      <c r="O24" s="11" t="s">
        <v>28</v>
      </c>
      <c r="P24" s="26"/>
      <c r="Q24" s="26"/>
      <c r="R24" s="10" t="s">
        <v>105</v>
      </c>
      <c r="S24" s="10"/>
      <c r="T24" s="11" t="s">
        <v>436</v>
      </c>
    </row>
    <row r="25" s="3" customFormat="1" ht="33" customHeight="1" spans="1:20">
      <c r="A25" s="10">
        <v>21</v>
      </c>
      <c r="B25" s="20"/>
      <c r="C25" s="12"/>
      <c r="D25" s="11" t="s">
        <v>34</v>
      </c>
      <c r="E25" s="11" t="s">
        <v>26</v>
      </c>
      <c r="F25" s="13" t="s">
        <v>107</v>
      </c>
      <c r="G25" s="14">
        <v>15</v>
      </c>
      <c r="H25" s="15"/>
      <c r="I25" s="15"/>
      <c r="J25" s="15"/>
      <c r="K25" s="16">
        <f t="shared" si="3"/>
        <v>15</v>
      </c>
      <c r="L25" s="25">
        <v>0</v>
      </c>
      <c r="M25" s="14"/>
      <c r="N25" s="11"/>
      <c r="O25" s="11" t="s">
        <v>28</v>
      </c>
      <c r="P25" s="26"/>
      <c r="Q25" s="26"/>
      <c r="R25" s="10"/>
      <c r="S25" s="10"/>
      <c r="T25" s="11"/>
    </row>
    <row r="26" s="3" customFormat="1" ht="38" customHeight="1" spans="1:20">
      <c r="A26" s="10">
        <v>22</v>
      </c>
      <c r="B26" s="20"/>
      <c r="C26" s="12" t="s">
        <v>108</v>
      </c>
      <c r="D26" s="12" t="s">
        <v>34</v>
      </c>
      <c r="E26" s="12" t="s">
        <v>35</v>
      </c>
      <c r="F26" s="13" t="s">
        <v>109</v>
      </c>
      <c r="G26" s="14">
        <v>22.22</v>
      </c>
      <c r="H26" s="15"/>
      <c r="I26" s="15"/>
      <c r="J26" s="15"/>
      <c r="K26" s="16">
        <f t="shared" si="3"/>
        <v>22.22</v>
      </c>
      <c r="L26" s="25">
        <v>0</v>
      </c>
      <c r="M26" s="14">
        <f t="shared" si="4"/>
        <v>40.09</v>
      </c>
      <c r="N26" s="11"/>
      <c r="O26" s="11" t="s">
        <v>28</v>
      </c>
      <c r="P26" s="26"/>
      <c r="Q26" s="26"/>
      <c r="R26" s="10" t="s">
        <v>108</v>
      </c>
      <c r="S26" s="10"/>
      <c r="T26" s="11" t="s">
        <v>169</v>
      </c>
    </row>
    <row r="27" s="3" customFormat="1" ht="36" customHeight="1" spans="1:20">
      <c r="A27" s="10">
        <v>23</v>
      </c>
      <c r="B27" s="21"/>
      <c r="C27" s="12"/>
      <c r="D27" s="11" t="s">
        <v>102</v>
      </c>
      <c r="E27" s="11" t="s">
        <v>103</v>
      </c>
      <c r="F27" s="13" t="s">
        <v>110</v>
      </c>
      <c r="G27" s="14">
        <v>17.87</v>
      </c>
      <c r="H27" s="15"/>
      <c r="I27" s="15"/>
      <c r="J27" s="15"/>
      <c r="K27" s="16">
        <v>17.87</v>
      </c>
      <c r="L27" s="25">
        <v>0</v>
      </c>
      <c r="M27" s="14"/>
      <c r="N27" s="11"/>
      <c r="O27" s="11" t="s">
        <v>28</v>
      </c>
      <c r="P27" s="26"/>
      <c r="Q27" s="26"/>
      <c r="R27" s="10"/>
      <c r="S27" s="10"/>
      <c r="T27" s="11"/>
    </row>
    <row r="28" s="3" customFormat="1" ht="45" customHeight="1" spans="1:20">
      <c r="A28" s="10">
        <v>24</v>
      </c>
      <c r="B28" s="11" t="s">
        <v>111</v>
      </c>
      <c r="C28" s="12" t="s">
        <v>119</v>
      </c>
      <c r="D28" s="11" t="s">
        <v>34</v>
      </c>
      <c r="E28" s="11" t="s">
        <v>35</v>
      </c>
      <c r="F28" s="13" t="s">
        <v>120</v>
      </c>
      <c r="G28" s="16">
        <v>41.48</v>
      </c>
      <c r="H28" s="15"/>
      <c r="I28" s="15"/>
      <c r="J28" s="15"/>
      <c r="K28" s="16">
        <f>G28</f>
        <v>41.48</v>
      </c>
      <c r="L28" s="29">
        <v>0</v>
      </c>
      <c r="M28" s="16">
        <v>41.48</v>
      </c>
      <c r="N28" s="10"/>
      <c r="O28" s="11" t="s">
        <v>28</v>
      </c>
      <c r="P28" s="28"/>
      <c r="Q28" s="26"/>
      <c r="R28" s="10" t="s">
        <v>119</v>
      </c>
      <c r="S28" s="10"/>
      <c r="T28" s="11" t="s">
        <v>437</v>
      </c>
    </row>
    <row r="29" s="3" customFormat="1" ht="31" customHeight="1" spans="1:20">
      <c r="A29" s="10">
        <v>25</v>
      </c>
      <c r="B29" s="11"/>
      <c r="C29" s="12" t="s">
        <v>121</v>
      </c>
      <c r="D29" s="11" t="s">
        <v>34</v>
      </c>
      <c r="E29" s="11" t="s">
        <v>35</v>
      </c>
      <c r="F29" s="13" t="s">
        <v>122</v>
      </c>
      <c r="G29" s="14">
        <v>40.34</v>
      </c>
      <c r="H29" s="15"/>
      <c r="I29" s="15"/>
      <c r="J29" s="15"/>
      <c r="K29" s="16">
        <f>G29</f>
        <v>40.34</v>
      </c>
      <c r="L29" s="25">
        <v>0</v>
      </c>
      <c r="M29" s="14">
        <v>40.34</v>
      </c>
      <c r="N29" s="10"/>
      <c r="O29" s="11" t="s">
        <v>28</v>
      </c>
      <c r="P29" s="26"/>
      <c r="Q29" s="26"/>
      <c r="R29" s="10" t="s">
        <v>121</v>
      </c>
      <c r="S29" s="10"/>
      <c r="T29" s="11" t="s">
        <v>169</v>
      </c>
    </row>
    <row r="30" s="3" customFormat="1" ht="55" customHeight="1" spans="1:20">
      <c r="A30" s="10">
        <v>26</v>
      </c>
      <c r="B30" s="11"/>
      <c r="C30" s="22" t="s">
        <v>123</v>
      </c>
      <c r="D30" s="11" t="s">
        <v>34</v>
      </c>
      <c r="E30" s="11" t="s">
        <v>35</v>
      </c>
      <c r="F30" s="22" t="s">
        <v>124</v>
      </c>
      <c r="G30" s="17">
        <v>50.7</v>
      </c>
      <c r="H30" s="22"/>
      <c r="I30" s="15"/>
      <c r="J30" s="15"/>
      <c r="K30" s="10">
        <v>50.7</v>
      </c>
      <c r="L30" s="27"/>
      <c r="M30" s="16">
        <v>50.7</v>
      </c>
      <c r="N30" s="10"/>
      <c r="O30" s="11"/>
      <c r="P30" s="28"/>
      <c r="Q30" s="26"/>
      <c r="R30" s="10"/>
      <c r="S30" s="10"/>
      <c r="T30" s="11" t="s">
        <v>169</v>
      </c>
    </row>
    <row r="31" s="3" customFormat="1" ht="39" customHeight="1" spans="1:20">
      <c r="A31" s="10">
        <v>27</v>
      </c>
      <c r="B31" s="20" t="s">
        <v>125</v>
      </c>
      <c r="C31" s="12" t="s">
        <v>132</v>
      </c>
      <c r="D31" s="11" t="s">
        <v>102</v>
      </c>
      <c r="E31" s="11" t="s">
        <v>103</v>
      </c>
      <c r="F31" s="13" t="s">
        <v>133</v>
      </c>
      <c r="G31" s="16">
        <v>35.96</v>
      </c>
      <c r="H31" s="15"/>
      <c r="I31" s="15"/>
      <c r="J31" s="15"/>
      <c r="K31" s="16">
        <f>G31</f>
        <v>35.96</v>
      </c>
      <c r="L31" s="29">
        <v>0</v>
      </c>
      <c r="M31" s="16">
        <f>K31+K32</f>
        <v>65.96</v>
      </c>
      <c r="N31" s="30"/>
      <c r="O31" s="11" t="s">
        <v>28</v>
      </c>
      <c r="P31" s="28"/>
      <c r="Q31" s="26"/>
      <c r="R31" s="10" t="s">
        <v>132</v>
      </c>
      <c r="S31" s="10"/>
      <c r="T31" s="11" t="s">
        <v>169</v>
      </c>
    </row>
    <row r="32" s="3" customFormat="1" ht="40" customHeight="1" spans="1:20">
      <c r="A32" s="10">
        <v>28</v>
      </c>
      <c r="B32" s="20"/>
      <c r="C32" s="12"/>
      <c r="D32" s="11" t="s">
        <v>34</v>
      </c>
      <c r="E32" s="11" t="s">
        <v>35</v>
      </c>
      <c r="F32" s="13" t="s">
        <v>134</v>
      </c>
      <c r="G32" s="16">
        <v>30</v>
      </c>
      <c r="H32" s="15"/>
      <c r="I32" s="15"/>
      <c r="J32" s="15"/>
      <c r="K32" s="16">
        <f>G32</f>
        <v>30</v>
      </c>
      <c r="L32" s="25">
        <v>0</v>
      </c>
      <c r="M32" s="16"/>
      <c r="N32" s="30"/>
      <c r="O32" s="11" t="s">
        <v>28</v>
      </c>
      <c r="P32" s="26"/>
      <c r="Q32" s="26"/>
      <c r="R32" s="10"/>
      <c r="S32" s="10"/>
      <c r="T32" s="11"/>
    </row>
    <row r="33" s="3" customFormat="1" ht="61" customHeight="1" spans="1:20">
      <c r="A33" s="10">
        <v>29</v>
      </c>
      <c r="B33" s="20"/>
      <c r="C33" s="12" t="s">
        <v>135</v>
      </c>
      <c r="D33" s="11" t="s">
        <v>102</v>
      </c>
      <c r="E33" s="11" t="s">
        <v>103</v>
      </c>
      <c r="F33" s="13" t="s">
        <v>136</v>
      </c>
      <c r="G33" s="16">
        <v>46.59</v>
      </c>
      <c r="H33" s="15"/>
      <c r="I33" s="15"/>
      <c r="J33" s="15"/>
      <c r="K33" s="16">
        <f>G33</f>
        <v>46.59</v>
      </c>
      <c r="L33" s="25">
        <v>0</v>
      </c>
      <c r="M33" s="16">
        <v>46.59</v>
      </c>
      <c r="N33" s="30"/>
      <c r="O33" s="11" t="s">
        <v>28</v>
      </c>
      <c r="P33" s="26"/>
      <c r="Q33" s="26"/>
      <c r="R33" s="10" t="s">
        <v>135</v>
      </c>
      <c r="S33" s="10"/>
      <c r="T33" s="11" t="s">
        <v>438</v>
      </c>
    </row>
    <row r="34" s="3" customFormat="1" ht="30" customHeight="1" spans="1:20">
      <c r="A34" s="10">
        <v>30</v>
      </c>
      <c r="B34" s="20"/>
      <c r="C34" s="12" t="s">
        <v>439</v>
      </c>
      <c r="D34" s="11" t="s">
        <v>102</v>
      </c>
      <c r="E34" s="11" t="s">
        <v>103</v>
      </c>
      <c r="F34" s="13" t="s">
        <v>440</v>
      </c>
      <c r="G34" s="14">
        <v>36.04</v>
      </c>
      <c r="H34" s="15"/>
      <c r="I34" s="15"/>
      <c r="J34" s="15"/>
      <c r="K34" s="16">
        <v>36.04</v>
      </c>
      <c r="L34" s="25"/>
      <c r="M34" s="14">
        <v>36.04</v>
      </c>
      <c r="N34" s="31"/>
      <c r="O34" s="11"/>
      <c r="P34" s="26"/>
      <c r="Q34" s="26"/>
      <c r="R34" s="12"/>
      <c r="S34" s="10"/>
      <c r="T34" s="11"/>
    </row>
    <row r="35" s="3" customFormat="1" ht="30" customHeight="1" spans="1:20">
      <c r="A35" s="10">
        <v>31</v>
      </c>
      <c r="B35" s="20"/>
      <c r="C35" s="12" t="s">
        <v>137</v>
      </c>
      <c r="D35" s="11" t="s">
        <v>102</v>
      </c>
      <c r="E35" s="11" t="s">
        <v>103</v>
      </c>
      <c r="F35" s="13" t="s">
        <v>138</v>
      </c>
      <c r="G35" s="14">
        <v>26.6</v>
      </c>
      <c r="H35" s="15"/>
      <c r="I35" s="15"/>
      <c r="J35" s="15"/>
      <c r="K35" s="16">
        <f>G35</f>
        <v>26.6</v>
      </c>
      <c r="L35" s="25">
        <v>0</v>
      </c>
      <c r="M35" s="14">
        <f>K35+K36+K37</f>
        <v>38.13</v>
      </c>
      <c r="N35" s="10"/>
      <c r="O35" s="11" t="s">
        <v>28</v>
      </c>
      <c r="P35" s="26"/>
      <c r="Q35" s="26"/>
      <c r="R35" s="12"/>
      <c r="S35" s="10"/>
      <c r="T35" s="11" t="s">
        <v>169</v>
      </c>
    </row>
    <row r="36" s="3" customFormat="1" ht="39" customHeight="1" spans="1:20">
      <c r="A36" s="10">
        <v>32</v>
      </c>
      <c r="B36" s="20"/>
      <c r="C36" s="12"/>
      <c r="D36" s="11" t="s">
        <v>34</v>
      </c>
      <c r="E36" s="11" t="s">
        <v>35</v>
      </c>
      <c r="F36" s="13" t="s">
        <v>139</v>
      </c>
      <c r="G36" s="14">
        <v>7.5</v>
      </c>
      <c r="H36" s="15"/>
      <c r="I36" s="15"/>
      <c r="J36" s="15"/>
      <c r="K36" s="16">
        <f>G36</f>
        <v>7.5</v>
      </c>
      <c r="L36" s="25">
        <v>0</v>
      </c>
      <c r="M36" s="14"/>
      <c r="N36" s="10"/>
      <c r="O36" s="11" t="s">
        <v>28</v>
      </c>
      <c r="P36" s="26"/>
      <c r="Q36" s="26"/>
      <c r="R36" s="12"/>
      <c r="S36" s="10"/>
      <c r="T36" s="11"/>
    </row>
    <row r="37" s="3" customFormat="1" ht="37" customHeight="1" spans="1:20">
      <c r="A37" s="10">
        <v>33</v>
      </c>
      <c r="B37" s="21"/>
      <c r="C37" s="12"/>
      <c r="D37" s="11" t="s">
        <v>34</v>
      </c>
      <c r="E37" s="11" t="s">
        <v>35</v>
      </c>
      <c r="F37" s="13" t="s">
        <v>140</v>
      </c>
      <c r="G37" s="14">
        <v>4.03</v>
      </c>
      <c r="H37" s="15"/>
      <c r="I37" s="15"/>
      <c r="J37" s="15"/>
      <c r="K37" s="16">
        <f>G37</f>
        <v>4.03</v>
      </c>
      <c r="L37" s="25">
        <v>0</v>
      </c>
      <c r="M37" s="14"/>
      <c r="N37" s="10"/>
      <c r="O37" s="11" t="s">
        <v>28</v>
      </c>
      <c r="P37" s="26"/>
      <c r="Q37" s="26"/>
      <c r="R37" s="12"/>
      <c r="S37" s="10"/>
      <c r="T37" s="11"/>
    </row>
    <row r="38" s="3" customFormat="1" ht="42" customHeight="1" spans="1:20">
      <c r="A38" s="10">
        <v>34</v>
      </c>
      <c r="B38" s="11" t="s">
        <v>141</v>
      </c>
      <c r="C38" s="12" t="s">
        <v>153</v>
      </c>
      <c r="D38" s="11" t="s">
        <v>34</v>
      </c>
      <c r="E38" s="11" t="s">
        <v>26</v>
      </c>
      <c r="F38" s="13" t="s">
        <v>154</v>
      </c>
      <c r="G38" s="14">
        <v>34.49</v>
      </c>
      <c r="H38" s="15"/>
      <c r="I38" s="15"/>
      <c r="J38" s="15"/>
      <c r="K38" s="16">
        <f>G38</f>
        <v>34.49</v>
      </c>
      <c r="L38" s="25">
        <v>0</v>
      </c>
      <c r="M38" s="14">
        <v>34.49</v>
      </c>
      <c r="N38" s="11"/>
      <c r="O38" s="11" t="s">
        <v>28</v>
      </c>
      <c r="P38" s="26"/>
      <c r="Q38" s="26"/>
      <c r="R38" s="12"/>
      <c r="S38" s="10"/>
      <c r="T38" s="33" t="s">
        <v>429</v>
      </c>
    </row>
    <row r="39" s="3" customFormat="1" ht="52" customHeight="1" spans="1:20">
      <c r="A39" s="10">
        <v>35</v>
      </c>
      <c r="B39" s="11"/>
      <c r="C39" s="23" t="s">
        <v>155</v>
      </c>
      <c r="D39" s="11" t="s">
        <v>34</v>
      </c>
      <c r="E39" s="11" t="s">
        <v>26</v>
      </c>
      <c r="F39" s="18" t="s">
        <v>441</v>
      </c>
      <c r="G39" s="23">
        <v>21.81</v>
      </c>
      <c r="H39" s="16"/>
      <c r="I39" s="15"/>
      <c r="J39" s="15"/>
      <c r="K39" s="23">
        <v>21.81</v>
      </c>
      <c r="L39" s="25"/>
      <c r="M39" s="14">
        <v>22.77</v>
      </c>
      <c r="N39" s="11"/>
      <c r="O39" s="11"/>
      <c r="P39" s="26"/>
      <c r="Q39" s="26"/>
      <c r="R39" s="12"/>
      <c r="S39" s="10"/>
      <c r="T39" s="11" t="s">
        <v>438</v>
      </c>
    </row>
    <row r="40" s="3" customFormat="1" ht="52" customHeight="1" spans="1:20">
      <c r="A40" s="10">
        <v>36</v>
      </c>
      <c r="B40" s="11"/>
      <c r="C40" s="23"/>
      <c r="D40" s="11" t="s">
        <v>34</v>
      </c>
      <c r="E40" s="11" t="s">
        <v>26</v>
      </c>
      <c r="F40" s="18" t="s">
        <v>442</v>
      </c>
      <c r="G40" s="23">
        <v>0.96</v>
      </c>
      <c r="H40" s="16"/>
      <c r="I40" s="15"/>
      <c r="J40" s="15"/>
      <c r="K40" s="23">
        <v>0.96</v>
      </c>
      <c r="L40" s="25"/>
      <c r="M40" s="14"/>
      <c r="N40" s="11"/>
      <c r="O40" s="11"/>
      <c r="P40" s="26"/>
      <c r="Q40" s="26"/>
      <c r="R40" s="12"/>
      <c r="S40" s="10"/>
      <c r="T40" s="11"/>
    </row>
    <row r="41" s="3" customFormat="1" ht="33" customHeight="1" spans="1:20">
      <c r="A41" s="10">
        <v>37</v>
      </c>
      <c r="B41" s="11" t="s">
        <v>158</v>
      </c>
      <c r="C41" s="12" t="s">
        <v>164</v>
      </c>
      <c r="D41" s="11" t="s">
        <v>165</v>
      </c>
      <c r="E41" s="11" t="s">
        <v>35</v>
      </c>
      <c r="F41" s="13" t="s">
        <v>166</v>
      </c>
      <c r="G41" s="14">
        <v>15</v>
      </c>
      <c r="H41" s="16"/>
      <c r="I41" s="15"/>
      <c r="J41" s="15"/>
      <c r="K41" s="16">
        <v>15</v>
      </c>
      <c r="L41" s="29">
        <v>0</v>
      </c>
      <c r="M41" s="32">
        <v>43.73</v>
      </c>
      <c r="N41" s="10"/>
      <c r="O41" s="11" t="s">
        <v>28</v>
      </c>
      <c r="P41" s="28" t="s">
        <v>129</v>
      </c>
      <c r="Q41" s="26" t="s">
        <v>167</v>
      </c>
      <c r="R41" s="12" t="s">
        <v>164</v>
      </c>
      <c r="S41" s="10" t="s">
        <v>168</v>
      </c>
      <c r="T41" s="11" t="s">
        <v>436</v>
      </c>
    </row>
    <row r="42" s="3" customFormat="1" ht="20" customHeight="1" spans="1:20">
      <c r="A42" s="10">
        <v>38</v>
      </c>
      <c r="B42" s="11"/>
      <c r="C42" s="12"/>
      <c r="D42" s="11"/>
      <c r="E42" s="11"/>
      <c r="F42" s="13" t="s">
        <v>170</v>
      </c>
      <c r="G42" s="14">
        <v>28.73</v>
      </c>
      <c r="H42" s="16"/>
      <c r="I42" s="15"/>
      <c r="J42" s="15"/>
      <c r="K42" s="16">
        <v>28.73</v>
      </c>
      <c r="L42" s="29">
        <v>0</v>
      </c>
      <c r="M42" s="32"/>
      <c r="N42" s="10"/>
      <c r="O42" s="11" t="s">
        <v>28</v>
      </c>
      <c r="P42" s="28" t="s">
        <v>129</v>
      </c>
      <c r="Q42" s="26" t="s">
        <v>167</v>
      </c>
      <c r="R42" s="12" t="s">
        <v>164</v>
      </c>
      <c r="S42" s="10" t="s">
        <v>168</v>
      </c>
      <c r="T42" s="11"/>
    </row>
    <row r="43" s="3" customFormat="1" ht="30" customHeight="1" spans="1:20">
      <c r="A43" s="10">
        <v>39</v>
      </c>
      <c r="B43" s="11"/>
      <c r="C43" s="12" t="s">
        <v>171</v>
      </c>
      <c r="D43" s="11" t="s">
        <v>34</v>
      </c>
      <c r="E43" s="11" t="s">
        <v>26</v>
      </c>
      <c r="F43" s="13" t="s">
        <v>172</v>
      </c>
      <c r="G43" s="16">
        <v>15</v>
      </c>
      <c r="H43" s="15"/>
      <c r="I43" s="15"/>
      <c r="J43" s="15"/>
      <c r="K43" s="16">
        <f t="shared" ref="K43:K47" si="5">G43</f>
        <v>15</v>
      </c>
      <c r="L43" s="29">
        <v>0</v>
      </c>
      <c r="M43" s="16">
        <f>K43+K44</f>
        <v>43.96</v>
      </c>
      <c r="N43" s="10"/>
      <c r="O43" s="11" t="s">
        <v>28</v>
      </c>
      <c r="P43" s="28"/>
      <c r="Q43" s="26"/>
      <c r="R43" s="12" t="s">
        <v>171</v>
      </c>
      <c r="S43" s="10" t="s">
        <v>173</v>
      </c>
      <c r="T43" s="11" t="s">
        <v>169</v>
      </c>
    </row>
    <row r="44" s="3" customFormat="1" ht="54" customHeight="1" spans="1:20">
      <c r="A44" s="10">
        <v>40</v>
      </c>
      <c r="B44" s="11"/>
      <c r="C44" s="12"/>
      <c r="D44" s="11" t="s">
        <v>102</v>
      </c>
      <c r="E44" s="11" t="s">
        <v>103</v>
      </c>
      <c r="F44" s="13" t="s">
        <v>175</v>
      </c>
      <c r="G44" s="16">
        <v>28.96</v>
      </c>
      <c r="H44" s="15"/>
      <c r="I44" s="15"/>
      <c r="J44" s="15"/>
      <c r="K44" s="16">
        <f t="shared" si="5"/>
        <v>28.96</v>
      </c>
      <c r="L44" s="29">
        <v>0</v>
      </c>
      <c r="M44" s="16"/>
      <c r="N44" s="10"/>
      <c r="O44" s="11" t="s">
        <v>28</v>
      </c>
      <c r="P44" s="28"/>
      <c r="Q44" s="26"/>
      <c r="R44" s="12"/>
      <c r="S44" s="10"/>
      <c r="T44" s="11"/>
    </row>
    <row r="45" s="3" customFormat="1" ht="32" customHeight="1" spans="1:20">
      <c r="A45" s="10">
        <v>41</v>
      </c>
      <c r="B45" s="11"/>
      <c r="C45" s="12" t="s">
        <v>176</v>
      </c>
      <c r="D45" s="11" t="s">
        <v>102</v>
      </c>
      <c r="E45" s="11" t="s">
        <v>103</v>
      </c>
      <c r="F45" s="13" t="s">
        <v>177</v>
      </c>
      <c r="G45" s="16">
        <v>44.52</v>
      </c>
      <c r="H45" s="15"/>
      <c r="I45" s="15"/>
      <c r="J45" s="15"/>
      <c r="K45" s="16">
        <f t="shared" si="5"/>
        <v>44.52</v>
      </c>
      <c r="L45" s="29">
        <v>0</v>
      </c>
      <c r="M45" s="16">
        <v>44.52</v>
      </c>
      <c r="N45" s="10"/>
      <c r="O45" s="11" t="s">
        <v>28</v>
      </c>
      <c r="P45" s="28"/>
      <c r="Q45" s="26"/>
      <c r="R45" s="12" t="s">
        <v>176</v>
      </c>
      <c r="S45" s="10" t="s">
        <v>178</v>
      </c>
      <c r="T45" s="11" t="s">
        <v>433</v>
      </c>
    </row>
    <row r="46" s="3" customFormat="1" ht="30" customHeight="1" spans="1:20">
      <c r="A46" s="10">
        <v>42</v>
      </c>
      <c r="B46" s="11" t="s">
        <v>180</v>
      </c>
      <c r="C46" s="12" t="s">
        <v>185</v>
      </c>
      <c r="D46" s="11" t="s">
        <v>34</v>
      </c>
      <c r="E46" s="11" t="s">
        <v>26</v>
      </c>
      <c r="F46" s="13" t="s">
        <v>186</v>
      </c>
      <c r="G46" s="14">
        <v>30</v>
      </c>
      <c r="H46" s="15"/>
      <c r="I46" s="15"/>
      <c r="J46" s="15"/>
      <c r="K46" s="16">
        <f t="shared" si="5"/>
        <v>30</v>
      </c>
      <c r="L46" s="25">
        <v>0</v>
      </c>
      <c r="M46" s="14">
        <f>K46+K47</f>
        <v>48.57</v>
      </c>
      <c r="N46" s="11"/>
      <c r="O46" s="11" t="s">
        <v>28</v>
      </c>
      <c r="P46" s="26"/>
      <c r="Q46" s="26"/>
      <c r="R46" s="12"/>
      <c r="S46" s="10"/>
      <c r="T46" s="11" t="s">
        <v>431</v>
      </c>
    </row>
    <row r="47" s="3" customFormat="1" ht="30" customHeight="1" spans="1:20">
      <c r="A47" s="10">
        <v>43</v>
      </c>
      <c r="B47" s="11"/>
      <c r="C47" s="12"/>
      <c r="D47" s="11" t="s">
        <v>102</v>
      </c>
      <c r="E47" s="11" t="s">
        <v>103</v>
      </c>
      <c r="F47" s="13" t="s">
        <v>443</v>
      </c>
      <c r="G47" s="14">
        <v>18.57</v>
      </c>
      <c r="H47" s="15"/>
      <c r="I47" s="15"/>
      <c r="J47" s="15"/>
      <c r="K47" s="16">
        <f t="shared" si="5"/>
        <v>18.57</v>
      </c>
      <c r="L47" s="25">
        <v>0</v>
      </c>
      <c r="M47" s="14"/>
      <c r="N47" s="11"/>
      <c r="O47" s="11" t="s">
        <v>28</v>
      </c>
      <c r="P47" s="26"/>
      <c r="Q47" s="26"/>
      <c r="R47" s="12"/>
      <c r="S47" s="10"/>
      <c r="T47" s="11"/>
    </row>
    <row r="48" s="3" customFormat="1" ht="30" customHeight="1" spans="1:20">
      <c r="A48" s="10">
        <v>44</v>
      </c>
      <c r="B48" s="11"/>
      <c r="C48" s="22" t="s">
        <v>188</v>
      </c>
      <c r="D48" s="11" t="s">
        <v>34</v>
      </c>
      <c r="E48" s="11" t="s">
        <v>26</v>
      </c>
      <c r="F48" s="18" t="s">
        <v>189</v>
      </c>
      <c r="G48" s="24">
        <v>18</v>
      </c>
      <c r="H48" s="16"/>
      <c r="I48" s="15"/>
      <c r="J48" s="15"/>
      <c r="K48" s="24">
        <v>18</v>
      </c>
      <c r="L48" s="25"/>
      <c r="M48" s="14">
        <v>35.99</v>
      </c>
      <c r="N48" s="11"/>
      <c r="O48" s="11"/>
      <c r="P48" s="26"/>
      <c r="Q48" s="26"/>
      <c r="R48" s="12"/>
      <c r="S48" s="10"/>
      <c r="T48" s="11" t="s">
        <v>169</v>
      </c>
    </row>
    <row r="49" s="3" customFormat="1" ht="30" customHeight="1" spans="1:20">
      <c r="A49" s="10">
        <v>45</v>
      </c>
      <c r="B49" s="11"/>
      <c r="C49" s="22"/>
      <c r="D49" s="11" t="s">
        <v>34</v>
      </c>
      <c r="E49" s="11" t="s">
        <v>26</v>
      </c>
      <c r="F49" s="18" t="s">
        <v>190</v>
      </c>
      <c r="G49" s="24">
        <v>17.99</v>
      </c>
      <c r="H49" s="16"/>
      <c r="I49" s="15"/>
      <c r="J49" s="15"/>
      <c r="K49" s="24">
        <v>17.99</v>
      </c>
      <c r="L49" s="25"/>
      <c r="M49" s="14"/>
      <c r="N49" s="11"/>
      <c r="O49" s="11"/>
      <c r="P49" s="26"/>
      <c r="Q49" s="26"/>
      <c r="R49" s="12"/>
      <c r="S49" s="10"/>
      <c r="T49" s="11"/>
    </row>
    <row r="50" s="3" customFormat="1" ht="37" customHeight="1" spans="1:20">
      <c r="A50" s="10">
        <v>46</v>
      </c>
      <c r="B50" s="19" t="s">
        <v>191</v>
      </c>
      <c r="C50" s="12" t="s">
        <v>198</v>
      </c>
      <c r="D50" s="11" t="s">
        <v>34</v>
      </c>
      <c r="E50" s="11" t="s">
        <v>26</v>
      </c>
      <c r="F50" s="13" t="s">
        <v>172</v>
      </c>
      <c r="G50" s="16">
        <v>15</v>
      </c>
      <c r="H50" s="15"/>
      <c r="I50" s="15"/>
      <c r="J50" s="15"/>
      <c r="K50" s="16">
        <f t="shared" ref="K50:K56" si="6">G50</f>
        <v>15</v>
      </c>
      <c r="L50" s="29">
        <v>0</v>
      </c>
      <c r="M50" s="16">
        <f>K50+K51</f>
        <v>41.43</v>
      </c>
      <c r="N50" s="10"/>
      <c r="O50" s="11" t="s">
        <v>28</v>
      </c>
      <c r="P50" s="28"/>
      <c r="Q50" s="26"/>
      <c r="R50" s="12"/>
      <c r="S50" s="10"/>
      <c r="T50" s="11" t="s">
        <v>431</v>
      </c>
    </row>
    <row r="51" s="3" customFormat="1" ht="37" customHeight="1" spans="1:20">
      <c r="A51" s="10">
        <v>47</v>
      </c>
      <c r="B51" s="20"/>
      <c r="C51" s="12"/>
      <c r="D51" s="11" t="s">
        <v>34</v>
      </c>
      <c r="E51" s="11" t="s">
        <v>26</v>
      </c>
      <c r="F51" s="13" t="s">
        <v>199</v>
      </c>
      <c r="G51" s="16">
        <v>26.43</v>
      </c>
      <c r="H51" s="15"/>
      <c r="I51" s="15"/>
      <c r="J51" s="15"/>
      <c r="K51" s="16">
        <f t="shared" si="6"/>
        <v>26.43</v>
      </c>
      <c r="L51" s="29">
        <v>0</v>
      </c>
      <c r="M51" s="16"/>
      <c r="N51" s="10"/>
      <c r="O51" s="11" t="s">
        <v>28</v>
      </c>
      <c r="P51" s="28"/>
      <c r="Q51" s="26"/>
      <c r="R51" s="12"/>
      <c r="S51" s="10"/>
      <c r="T51" s="11"/>
    </row>
    <row r="52" s="3" customFormat="1" ht="30" customHeight="1" spans="1:20">
      <c r="A52" s="10">
        <v>48</v>
      </c>
      <c r="B52" s="20"/>
      <c r="C52" s="12" t="s">
        <v>200</v>
      </c>
      <c r="D52" s="11" t="s">
        <v>102</v>
      </c>
      <c r="E52" s="11" t="s">
        <v>103</v>
      </c>
      <c r="F52" s="13" t="s">
        <v>201</v>
      </c>
      <c r="G52" s="14">
        <v>29</v>
      </c>
      <c r="H52" s="15"/>
      <c r="I52" s="15"/>
      <c r="J52" s="15"/>
      <c r="K52" s="16">
        <f t="shared" si="6"/>
        <v>29</v>
      </c>
      <c r="L52" s="25">
        <v>0</v>
      </c>
      <c r="M52" s="14">
        <f>K52+K53+K54</f>
        <v>41.44</v>
      </c>
      <c r="N52" s="10"/>
      <c r="O52" s="11" t="s">
        <v>28</v>
      </c>
      <c r="P52" s="26"/>
      <c r="Q52" s="26"/>
      <c r="R52" s="12"/>
      <c r="S52" s="10"/>
      <c r="T52" s="11" t="s">
        <v>169</v>
      </c>
    </row>
    <row r="53" s="3" customFormat="1" ht="30" customHeight="1" spans="1:20">
      <c r="A53" s="10">
        <v>49</v>
      </c>
      <c r="B53" s="20"/>
      <c r="C53" s="12"/>
      <c r="D53" s="11" t="s">
        <v>34</v>
      </c>
      <c r="E53" s="11" t="s">
        <v>35</v>
      </c>
      <c r="F53" s="13" t="s">
        <v>202</v>
      </c>
      <c r="G53" s="14">
        <v>2.44</v>
      </c>
      <c r="H53" s="15"/>
      <c r="I53" s="15"/>
      <c r="J53" s="15"/>
      <c r="K53" s="16">
        <f t="shared" si="6"/>
        <v>2.44</v>
      </c>
      <c r="L53" s="25">
        <v>0</v>
      </c>
      <c r="M53" s="14"/>
      <c r="N53" s="10"/>
      <c r="O53" s="11" t="s">
        <v>28</v>
      </c>
      <c r="P53" s="26"/>
      <c r="Q53" s="26"/>
      <c r="R53" s="12"/>
      <c r="S53" s="10"/>
      <c r="T53" s="11"/>
    </row>
    <row r="54" s="3" customFormat="1" ht="30" customHeight="1" spans="1:20">
      <c r="A54" s="10">
        <v>50</v>
      </c>
      <c r="B54" s="21"/>
      <c r="C54" s="12"/>
      <c r="D54" s="11" t="s">
        <v>102</v>
      </c>
      <c r="E54" s="11" t="s">
        <v>103</v>
      </c>
      <c r="F54" s="13" t="s">
        <v>203</v>
      </c>
      <c r="G54" s="14">
        <v>10</v>
      </c>
      <c r="H54" s="15"/>
      <c r="I54" s="15"/>
      <c r="J54" s="15"/>
      <c r="K54" s="16">
        <f t="shared" si="6"/>
        <v>10</v>
      </c>
      <c r="L54" s="25">
        <v>0</v>
      </c>
      <c r="M54" s="14"/>
      <c r="N54" s="10"/>
      <c r="O54" s="11" t="s">
        <v>28</v>
      </c>
      <c r="P54" s="26"/>
      <c r="Q54" s="26"/>
      <c r="R54" s="12"/>
      <c r="S54" s="10"/>
      <c r="T54" s="11"/>
    </row>
    <row r="55" s="3" customFormat="1" ht="50" customHeight="1" spans="1:20">
      <c r="A55" s="10">
        <v>51</v>
      </c>
      <c r="B55" s="11" t="s">
        <v>204</v>
      </c>
      <c r="C55" s="12" t="s">
        <v>218</v>
      </c>
      <c r="D55" s="11" t="s">
        <v>34</v>
      </c>
      <c r="E55" s="11" t="s">
        <v>35</v>
      </c>
      <c r="F55" s="13" t="s">
        <v>219</v>
      </c>
      <c r="G55" s="16">
        <v>37.86</v>
      </c>
      <c r="H55" s="15"/>
      <c r="I55" s="15"/>
      <c r="J55" s="15"/>
      <c r="K55" s="16">
        <f t="shared" si="6"/>
        <v>37.86</v>
      </c>
      <c r="L55" s="29">
        <v>0</v>
      </c>
      <c r="M55" s="16">
        <v>37.86</v>
      </c>
      <c r="N55" s="11"/>
      <c r="O55" s="11" t="s">
        <v>28</v>
      </c>
      <c r="P55" s="28"/>
      <c r="Q55" s="26"/>
      <c r="R55" s="10" t="s">
        <v>218</v>
      </c>
      <c r="S55" s="10"/>
      <c r="T55" s="11" t="s">
        <v>431</v>
      </c>
    </row>
    <row r="56" s="3" customFormat="1" ht="51" customHeight="1" spans="1:20">
      <c r="A56" s="10">
        <v>52</v>
      </c>
      <c r="B56" s="11"/>
      <c r="C56" s="12" t="s">
        <v>220</v>
      </c>
      <c r="D56" s="11" t="s">
        <v>102</v>
      </c>
      <c r="E56" s="11" t="s">
        <v>103</v>
      </c>
      <c r="F56" s="13" t="s">
        <v>221</v>
      </c>
      <c r="G56" s="16">
        <v>40.56</v>
      </c>
      <c r="H56" s="15"/>
      <c r="I56" s="15"/>
      <c r="J56" s="15"/>
      <c r="K56" s="16">
        <f t="shared" si="6"/>
        <v>40.56</v>
      </c>
      <c r="L56" s="27">
        <v>0</v>
      </c>
      <c r="M56" s="16">
        <v>40.56</v>
      </c>
      <c r="N56" s="11"/>
      <c r="O56" s="11" t="s">
        <v>28</v>
      </c>
      <c r="P56" s="28"/>
      <c r="Q56" s="26"/>
      <c r="R56" s="10" t="s">
        <v>220</v>
      </c>
      <c r="S56" s="10"/>
      <c r="T56" s="11" t="s">
        <v>435</v>
      </c>
    </row>
    <row r="57" s="3" customFormat="1" ht="35" customHeight="1" spans="1:20">
      <c r="A57" s="10">
        <v>53</v>
      </c>
      <c r="B57" s="11" t="s">
        <v>222</v>
      </c>
      <c r="C57" s="12" t="s">
        <v>227</v>
      </c>
      <c r="D57" s="11" t="s">
        <v>34</v>
      </c>
      <c r="E57" s="11" t="s">
        <v>35</v>
      </c>
      <c r="F57" s="13" t="s">
        <v>228</v>
      </c>
      <c r="G57" s="16">
        <v>4.26</v>
      </c>
      <c r="H57" s="15"/>
      <c r="I57" s="15"/>
      <c r="J57" s="15"/>
      <c r="K57" s="16">
        <f t="shared" ref="K57:K64" si="7">G57</f>
        <v>4.26</v>
      </c>
      <c r="L57" s="27">
        <v>0</v>
      </c>
      <c r="M57" s="16">
        <f>K57+K58+K59+K60</f>
        <v>32.25</v>
      </c>
      <c r="N57" s="10"/>
      <c r="O57" s="11" t="s">
        <v>28</v>
      </c>
      <c r="P57" s="28"/>
      <c r="Q57" s="26"/>
      <c r="R57" s="10" t="s">
        <v>227</v>
      </c>
      <c r="S57" s="10"/>
      <c r="T57" s="11" t="s">
        <v>169</v>
      </c>
    </row>
    <row r="58" s="3" customFormat="1" ht="30" customHeight="1" spans="1:20">
      <c r="A58" s="10">
        <v>54</v>
      </c>
      <c r="B58" s="11"/>
      <c r="C58" s="12"/>
      <c r="D58" s="11" t="s">
        <v>34</v>
      </c>
      <c r="E58" s="11" t="s">
        <v>35</v>
      </c>
      <c r="F58" s="13" t="s">
        <v>229</v>
      </c>
      <c r="G58" s="16">
        <v>7.25</v>
      </c>
      <c r="H58" s="15"/>
      <c r="I58" s="15"/>
      <c r="J58" s="15"/>
      <c r="K58" s="16">
        <f t="shared" si="7"/>
        <v>7.25</v>
      </c>
      <c r="L58" s="29">
        <v>0</v>
      </c>
      <c r="M58" s="16"/>
      <c r="N58" s="10"/>
      <c r="O58" s="11" t="s">
        <v>28</v>
      </c>
      <c r="P58" s="28"/>
      <c r="Q58" s="26"/>
      <c r="R58" s="10"/>
      <c r="S58" s="10"/>
      <c r="T58" s="11"/>
    </row>
    <row r="59" s="3" customFormat="1" ht="39" customHeight="1" spans="1:20">
      <c r="A59" s="10">
        <v>55</v>
      </c>
      <c r="B59" s="11"/>
      <c r="C59" s="12"/>
      <c r="D59" s="11" t="s">
        <v>34</v>
      </c>
      <c r="E59" s="11" t="s">
        <v>35</v>
      </c>
      <c r="F59" s="13" t="s">
        <v>230</v>
      </c>
      <c r="G59" s="16">
        <v>10.04</v>
      </c>
      <c r="H59" s="15"/>
      <c r="I59" s="15"/>
      <c r="J59" s="15"/>
      <c r="K59" s="16">
        <f t="shared" si="7"/>
        <v>10.04</v>
      </c>
      <c r="L59" s="29">
        <v>0</v>
      </c>
      <c r="M59" s="16"/>
      <c r="N59" s="10"/>
      <c r="O59" s="11" t="s">
        <v>28</v>
      </c>
      <c r="P59" s="28"/>
      <c r="Q59" s="26"/>
      <c r="R59" s="10"/>
      <c r="S59" s="10"/>
      <c r="T59" s="11"/>
    </row>
    <row r="60" s="3" customFormat="1" ht="38" customHeight="1" spans="1:20">
      <c r="A60" s="10">
        <v>56</v>
      </c>
      <c r="B60" s="11"/>
      <c r="C60" s="12"/>
      <c r="D60" s="11" t="s">
        <v>34</v>
      </c>
      <c r="E60" s="11" t="s">
        <v>35</v>
      </c>
      <c r="F60" s="13" t="s">
        <v>231</v>
      </c>
      <c r="G60" s="16">
        <v>10.7</v>
      </c>
      <c r="H60" s="15"/>
      <c r="I60" s="15"/>
      <c r="J60" s="15"/>
      <c r="K60" s="16">
        <f t="shared" si="7"/>
        <v>10.7</v>
      </c>
      <c r="L60" s="29">
        <v>0</v>
      </c>
      <c r="M60" s="16"/>
      <c r="N60" s="10"/>
      <c r="O60" s="11" t="s">
        <v>28</v>
      </c>
      <c r="P60" s="28"/>
      <c r="Q60" s="26"/>
      <c r="R60" s="10"/>
      <c r="S60" s="10"/>
      <c r="T60" s="11"/>
    </row>
    <row r="61" s="3" customFormat="1" ht="35" customHeight="1" spans="1:20">
      <c r="A61" s="10">
        <v>57</v>
      </c>
      <c r="B61" s="11"/>
      <c r="C61" s="12" t="s">
        <v>232</v>
      </c>
      <c r="D61" s="11" t="s">
        <v>34</v>
      </c>
      <c r="E61" s="11" t="s">
        <v>35</v>
      </c>
      <c r="F61" s="13" t="s">
        <v>233</v>
      </c>
      <c r="G61" s="14">
        <v>15.25</v>
      </c>
      <c r="H61" s="15"/>
      <c r="I61" s="15"/>
      <c r="J61" s="15"/>
      <c r="K61" s="16">
        <f t="shared" si="7"/>
        <v>15.25</v>
      </c>
      <c r="L61" s="25">
        <v>0</v>
      </c>
      <c r="M61" s="14">
        <f>K61+K62+K63+K64</f>
        <v>43.66</v>
      </c>
      <c r="N61" s="10"/>
      <c r="O61" s="11" t="s">
        <v>28</v>
      </c>
      <c r="P61" s="26"/>
      <c r="Q61" s="26"/>
      <c r="R61" s="10" t="s">
        <v>232</v>
      </c>
      <c r="S61" s="10"/>
      <c r="T61" s="11" t="s">
        <v>169</v>
      </c>
    </row>
    <row r="62" s="3" customFormat="1" ht="38" customHeight="1" spans="1:20">
      <c r="A62" s="10">
        <v>58</v>
      </c>
      <c r="B62" s="11"/>
      <c r="C62" s="12"/>
      <c r="D62" s="11" t="s">
        <v>34</v>
      </c>
      <c r="E62" s="11" t="s">
        <v>35</v>
      </c>
      <c r="F62" s="13" t="s">
        <v>172</v>
      </c>
      <c r="G62" s="14">
        <v>15</v>
      </c>
      <c r="H62" s="15"/>
      <c r="I62" s="15"/>
      <c r="J62" s="15"/>
      <c r="K62" s="16">
        <f t="shared" si="7"/>
        <v>15</v>
      </c>
      <c r="L62" s="25">
        <v>0</v>
      </c>
      <c r="M62" s="14"/>
      <c r="N62" s="10"/>
      <c r="O62" s="11" t="s">
        <v>28</v>
      </c>
      <c r="P62" s="26"/>
      <c r="Q62" s="26"/>
      <c r="R62" s="10"/>
      <c r="S62" s="10"/>
      <c r="T62" s="11"/>
    </row>
    <row r="63" s="3" customFormat="1" ht="36" customHeight="1" spans="1:20">
      <c r="A63" s="10">
        <v>59</v>
      </c>
      <c r="B63" s="11"/>
      <c r="C63" s="12"/>
      <c r="D63" s="11" t="s">
        <v>34</v>
      </c>
      <c r="E63" s="11" t="s">
        <v>35</v>
      </c>
      <c r="F63" s="13" t="s">
        <v>234</v>
      </c>
      <c r="G63" s="14">
        <v>4.33</v>
      </c>
      <c r="H63" s="15"/>
      <c r="I63" s="15"/>
      <c r="J63" s="15"/>
      <c r="K63" s="16">
        <f t="shared" si="7"/>
        <v>4.33</v>
      </c>
      <c r="L63" s="25">
        <v>0</v>
      </c>
      <c r="M63" s="14"/>
      <c r="N63" s="10"/>
      <c r="O63" s="11" t="s">
        <v>28</v>
      </c>
      <c r="P63" s="26"/>
      <c r="Q63" s="26"/>
      <c r="R63" s="10"/>
      <c r="S63" s="10"/>
      <c r="T63" s="11"/>
    </row>
    <row r="64" s="3" customFormat="1" ht="41" customHeight="1" spans="1:20">
      <c r="A64" s="10">
        <v>60</v>
      </c>
      <c r="B64" s="11"/>
      <c r="C64" s="12"/>
      <c r="D64" s="11" t="s">
        <v>102</v>
      </c>
      <c r="E64" s="11" t="s">
        <v>103</v>
      </c>
      <c r="F64" s="13" t="s">
        <v>235</v>
      </c>
      <c r="G64" s="14">
        <v>9.08</v>
      </c>
      <c r="H64" s="15"/>
      <c r="I64" s="15"/>
      <c r="J64" s="15"/>
      <c r="K64" s="16">
        <f t="shared" si="7"/>
        <v>9.08</v>
      </c>
      <c r="L64" s="25">
        <v>0</v>
      </c>
      <c r="M64" s="14"/>
      <c r="N64" s="10"/>
      <c r="O64" s="11" t="s">
        <v>28</v>
      </c>
      <c r="P64" s="26"/>
      <c r="Q64" s="26"/>
      <c r="R64" s="10"/>
      <c r="S64" s="10"/>
      <c r="T64" s="11"/>
    </row>
    <row r="65" s="3" customFormat="1" ht="58" customHeight="1" spans="1:20">
      <c r="A65" s="10">
        <v>61</v>
      </c>
      <c r="B65" s="11"/>
      <c r="C65" s="12" t="s">
        <v>236</v>
      </c>
      <c r="D65" s="11" t="s">
        <v>34</v>
      </c>
      <c r="E65" s="11" t="s">
        <v>35</v>
      </c>
      <c r="F65" s="13" t="s">
        <v>237</v>
      </c>
      <c r="G65" s="14">
        <v>17.23</v>
      </c>
      <c r="H65" s="16"/>
      <c r="I65" s="15"/>
      <c r="J65" s="15"/>
      <c r="K65" s="10">
        <v>17.23</v>
      </c>
      <c r="L65" s="25">
        <v>0</v>
      </c>
      <c r="M65" s="14">
        <v>34.26</v>
      </c>
      <c r="N65" s="10"/>
      <c r="O65" s="11"/>
      <c r="P65" s="28"/>
      <c r="Q65" s="26"/>
      <c r="R65" s="10"/>
      <c r="S65" s="10"/>
      <c r="T65" s="11" t="s">
        <v>431</v>
      </c>
    </row>
    <row r="66" s="3" customFormat="1" ht="55" customHeight="1" spans="1:20">
      <c r="A66" s="10">
        <v>62</v>
      </c>
      <c r="B66" s="11"/>
      <c r="C66" s="12"/>
      <c r="D66" s="11" t="s">
        <v>102</v>
      </c>
      <c r="E66" s="11" t="s">
        <v>103</v>
      </c>
      <c r="F66" s="13" t="s">
        <v>444</v>
      </c>
      <c r="G66" s="14">
        <v>17.03</v>
      </c>
      <c r="H66" s="16"/>
      <c r="I66" s="15"/>
      <c r="J66" s="15"/>
      <c r="K66" s="10">
        <v>17.03</v>
      </c>
      <c r="L66" s="25">
        <v>0</v>
      </c>
      <c r="M66" s="14"/>
      <c r="N66" s="10"/>
      <c r="O66" s="11"/>
      <c r="P66" s="28"/>
      <c r="Q66" s="26"/>
      <c r="R66" s="10"/>
      <c r="S66" s="10"/>
      <c r="T66" s="11"/>
    </row>
    <row r="67" s="3" customFormat="1" ht="30" customHeight="1" spans="1:20">
      <c r="A67" s="10">
        <v>63</v>
      </c>
      <c r="B67" s="11" t="s">
        <v>239</v>
      </c>
      <c r="C67" s="12" t="s">
        <v>251</v>
      </c>
      <c r="D67" s="11" t="s">
        <v>34</v>
      </c>
      <c r="E67" s="11" t="s">
        <v>35</v>
      </c>
      <c r="F67" s="13" t="s">
        <v>252</v>
      </c>
      <c r="G67" s="16">
        <v>38.16</v>
      </c>
      <c r="H67" s="15"/>
      <c r="I67" s="15"/>
      <c r="J67" s="15"/>
      <c r="K67" s="16">
        <f t="shared" ref="K67:K69" si="8">G67</f>
        <v>38.16</v>
      </c>
      <c r="L67" s="27">
        <v>0</v>
      </c>
      <c r="M67" s="16">
        <v>38.16</v>
      </c>
      <c r="N67" s="11"/>
      <c r="O67" s="11" t="s">
        <v>28</v>
      </c>
      <c r="P67" s="28"/>
      <c r="Q67" s="26"/>
      <c r="R67" s="10" t="s">
        <v>251</v>
      </c>
      <c r="S67" s="10"/>
      <c r="T67" s="11" t="s">
        <v>445</v>
      </c>
    </row>
    <row r="68" s="3" customFormat="1" ht="30" customHeight="1" spans="1:20">
      <c r="A68" s="10">
        <v>64</v>
      </c>
      <c r="B68" s="11"/>
      <c r="C68" s="10" t="s">
        <v>253</v>
      </c>
      <c r="D68" s="11" t="s">
        <v>102</v>
      </c>
      <c r="E68" s="11" t="s">
        <v>103</v>
      </c>
      <c r="F68" s="34" t="s">
        <v>254</v>
      </c>
      <c r="G68" s="10">
        <v>12.72</v>
      </c>
      <c r="H68" s="10"/>
      <c r="I68" s="10"/>
      <c r="J68" s="10"/>
      <c r="K68" s="16">
        <f t="shared" si="8"/>
        <v>12.72</v>
      </c>
      <c r="L68" s="10">
        <v>0</v>
      </c>
      <c r="M68" s="10">
        <v>12.72</v>
      </c>
      <c r="N68" s="11"/>
      <c r="O68" s="11" t="s">
        <v>28</v>
      </c>
      <c r="P68" s="41"/>
      <c r="Q68" s="41"/>
      <c r="R68" s="10" t="s">
        <v>253</v>
      </c>
      <c r="S68" s="15"/>
      <c r="T68" s="11" t="s">
        <v>431</v>
      </c>
    </row>
    <row r="69" s="3" customFormat="1" ht="30" customHeight="1" spans="1:20">
      <c r="A69" s="10">
        <v>65</v>
      </c>
      <c r="B69" s="11"/>
      <c r="C69" s="10" t="s">
        <v>255</v>
      </c>
      <c r="D69" s="11" t="s">
        <v>34</v>
      </c>
      <c r="E69" s="11" t="s">
        <v>35</v>
      </c>
      <c r="F69" s="34" t="s">
        <v>256</v>
      </c>
      <c r="G69" s="10">
        <v>27.76</v>
      </c>
      <c r="H69" s="10"/>
      <c r="I69" s="10"/>
      <c r="J69" s="10"/>
      <c r="K69" s="16">
        <f t="shared" si="8"/>
        <v>27.76</v>
      </c>
      <c r="L69" s="10">
        <v>0</v>
      </c>
      <c r="M69" s="10">
        <v>27.76</v>
      </c>
      <c r="N69" s="11"/>
      <c r="O69" s="11" t="s">
        <v>28</v>
      </c>
      <c r="P69" s="41"/>
      <c r="Q69" s="41"/>
      <c r="R69" s="10" t="s">
        <v>255</v>
      </c>
      <c r="S69" s="15"/>
      <c r="T69" s="11" t="s">
        <v>169</v>
      </c>
    </row>
    <row r="70" s="3" customFormat="1" ht="35" customHeight="1" spans="1:20">
      <c r="A70" s="10">
        <v>66</v>
      </c>
      <c r="B70" s="35" t="s">
        <v>257</v>
      </c>
      <c r="C70" s="12" t="s">
        <v>269</v>
      </c>
      <c r="D70" s="11" t="s">
        <v>34</v>
      </c>
      <c r="E70" s="11" t="s">
        <v>35</v>
      </c>
      <c r="F70" s="13" t="s">
        <v>270</v>
      </c>
      <c r="G70" s="16">
        <v>18.66</v>
      </c>
      <c r="H70" s="15"/>
      <c r="I70" s="15"/>
      <c r="J70" s="15"/>
      <c r="K70" s="16">
        <f t="shared" ref="K70:K76" si="9">G70</f>
        <v>18.66</v>
      </c>
      <c r="L70" s="27">
        <v>0</v>
      </c>
      <c r="M70" s="16">
        <f>K70+K71+K72</f>
        <v>41.06</v>
      </c>
      <c r="N70" s="11"/>
      <c r="O70" s="11" t="s">
        <v>28</v>
      </c>
      <c r="P70" s="28"/>
      <c r="Q70" s="26"/>
      <c r="R70" s="10" t="s">
        <v>269</v>
      </c>
      <c r="S70" s="10"/>
      <c r="T70" s="11" t="s">
        <v>446</v>
      </c>
    </row>
    <row r="71" s="3" customFormat="1" ht="46" customHeight="1" spans="1:20">
      <c r="A71" s="10">
        <v>67</v>
      </c>
      <c r="B71" s="30"/>
      <c r="C71" s="12"/>
      <c r="D71" s="11" t="s">
        <v>34</v>
      </c>
      <c r="E71" s="11" t="s">
        <v>35</v>
      </c>
      <c r="F71" s="13" t="s">
        <v>271</v>
      </c>
      <c r="G71" s="16">
        <v>10.4</v>
      </c>
      <c r="H71" s="15"/>
      <c r="I71" s="15"/>
      <c r="J71" s="15"/>
      <c r="K71" s="16">
        <f t="shared" si="9"/>
        <v>10.4</v>
      </c>
      <c r="L71" s="29">
        <v>0</v>
      </c>
      <c r="M71" s="16"/>
      <c r="N71" s="11"/>
      <c r="O71" s="11" t="s">
        <v>28</v>
      </c>
      <c r="P71" s="28"/>
      <c r="Q71" s="26"/>
      <c r="R71" s="10"/>
      <c r="S71" s="10"/>
      <c r="T71" s="11"/>
    </row>
    <row r="72" s="3" customFormat="1" ht="36" customHeight="1" spans="1:20">
      <c r="A72" s="10">
        <v>68</v>
      </c>
      <c r="B72" s="30"/>
      <c r="C72" s="12"/>
      <c r="D72" s="11" t="s">
        <v>34</v>
      </c>
      <c r="E72" s="11" t="s">
        <v>35</v>
      </c>
      <c r="F72" s="13" t="s">
        <v>272</v>
      </c>
      <c r="G72" s="16">
        <v>12</v>
      </c>
      <c r="H72" s="15"/>
      <c r="I72" s="15"/>
      <c r="J72" s="15"/>
      <c r="K72" s="16">
        <f t="shared" si="9"/>
        <v>12</v>
      </c>
      <c r="L72" s="29">
        <v>0</v>
      </c>
      <c r="M72" s="16"/>
      <c r="N72" s="11"/>
      <c r="O72" s="11" t="s">
        <v>28</v>
      </c>
      <c r="P72" s="28"/>
      <c r="Q72" s="26"/>
      <c r="R72" s="10"/>
      <c r="S72" s="10"/>
      <c r="T72" s="11"/>
    </row>
    <row r="73" s="3" customFormat="1" ht="48" customHeight="1" spans="1:20">
      <c r="A73" s="10">
        <v>69</v>
      </c>
      <c r="B73" s="30"/>
      <c r="C73" s="12" t="s">
        <v>273</v>
      </c>
      <c r="D73" s="11" t="s">
        <v>34</v>
      </c>
      <c r="E73" s="11" t="s">
        <v>35</v>
      </c>
      <c r="F73" s="13" t="s">
        <v>274</v>
      </c>
      <c r="G73" s="16">
        <v>16.46</v>
      </c>
      <c r="H73" s="15"/>
      <c r="I73" s="15"/>
      <c r="J73" s="15"/>
      <c r="K73" s="16">
        <f t="shared" si="9"/>
        <v>16.46</v>
      </c>
      <c r="L73" s="27">
        <v>0</v>
      </c>
      <c r="M73" s="16">
        <f>K73+K74</f>
        <v>35.23</v>
      </c>
      <c r="N73" s="11"/>
      <c r="O73" s="11" t="s">
        <v>28</v>
      </c>
      <c r="P73" s="28"/>
      <c r="Q73" s="26"/>
      <c r="R73" s="10" t="s">
        <v>273</v>
      </c>
      <c r="S73" s="10"/>
      <c r="T73" s="11" t="s">
        <v>429</v>
      </c>
    </row>
    <row r="74" s="3" customFormat="1" ht="37" customHeight="1" spans="1:20">
      <c r="A74" s="10">
        <v>70</v>
      </c>
      <c r="B74" s="31"/>
      <c r="C74" s="12"/>
      <c r="D74" s="11" t="s">
        <v>34</v>
      </c>
      <c r="E74" s="11" t="s">
        <v>35</v>
      </c>
      <c r="F74" s="13" t="s">
        <v>275</v>
      </c>
      <c r="G74" s="16">
        <v>18.77</v>
      </c>
      <c r="H74" s="15"/>
      <c r="I74" s="15"/>
      <c r="J74" s="15"/>
      <c r="K74" s="16">
        <f t="shared" si="9"/>
        <v>18.77</v>
      </c>
      <c r="L74" s="29">
        <v>0</v>
      </c>
      <c r="M74" s="16"/>
      <c r="N74" s="11"/>
      <c r="O74" s="11" t="s">
        <v>28</v>
      </c>
      <c r="P74" s="28"/>
      <c r="Q74" s="26"/>
      <c r="R74" s="12"/>
      <c r="S74" s="10"/>
      <c r="T74" s="11"/>
    </row>
    <row r="75" s="3" customFormat="1" ht="33" customHeight="1" spans="1:20">
      <c r="A75" s="10">
        <v>71</v>
      </c>
      <c r="B75" s="11" t="s">
        <v>276</v>
      </c>
      <c r="C75" s="12" t="s">
        <v>286</v>
      </c>
      <c r="D75" s="11" t="s">
        <v>34</v>
      </c>
      <c r="E75" s="11" t="s">
        <v>35</v>
      </c>
      <c r="F75" s="13" t="s">
        <v>287</v>
      </c>
      <c r="G75" s="16">
        <v>13</v>
      </c>
      <c r="H75" s="15"/>
      <c r="I75" s="15"/>
      <c r="J75" s="15"/>
      <c r="K75" s="16">
        <f t="shared" si="9"/>
        <v>13</v>
      </c>
      <c r="L75" s="29">
        <v>0</v>
      </c>
      <c r="M75" s="16">
        <f>K75+K76</f>
        <v>48.15</v>
      </c>
      <c r="N75" s="10"/>
      <c r="O75" s="11" t="s">
        <v>28</v>
      </c>
      <c r="P75" s="28"/>
      <c r="Q75" s="26"/>
      <c r="R75" s="12" t="s">
        <v>286</v>
      </c>
      <c r="S75" s="10" t="s">
        <v>288</v>
      </c>
      <c r="T75" s="11" t="s">
        <v>433</v>
      </c>
    </row>
    <row r="76" s="3" customFormat="1" ht="39" customHeight="1" spans="1:20">
      <c r="A76" s="10">
        <v>72</v>
      </c>
      <c r="B76" s="11"/>
      <c r="C76" s="12"/>
      <c r="D76" s="11" t="s">
        <v>34</v>
      </c>
      <c r="E76" s="11" t="s">
        <v>35</v>
      </c>
      <c r="F76" s="13" t="s">
        <v>290</v>
      </c>
      <c r="G76" s="16">
        <v>35.15</v>
      </c>
      <c r="H76" s="15"/>
      <c r="I76" s="15"/>
      <c r="J76" s="15"/>
      <c r="K76" s="16">
        <f t="shared" si="9"/>
        <v>35.15</v>
      </c>
      <c r="L76" s="29">
        <v>0</v>
      </c>
      <c r="M76" s="16"/>
      <c r="N76" s="10"/>
      <c r="O76" s="11" t="s">
        <v>28</v>
      </c>
      <c r="P76" s="28"/>
      <c r="Q76" s="26"/>
      <c r="R76" s="12"/>
      <c r="S76" s="10"/>
      <c r="T76" s="11"/>
    </row>
    <row r="77" s="3" customFormat="1" ht="30" customHeight="1" spans="1:20">
      <c r="A77" s="10">
        <v>73</v>
      </c>
      <c r="B77" s="11"/>
      <c r="C77" s="11" t="s">
        <v>447</v>
      </c>
      <c r="D77" s="11" t="s">
        <v>102</v>
      </c>
      <c r="E77" s="11" t="s">
        <v>103</v>
      </c>
      <c r="F77" s="13" t="s">
        <v>448</v>
      </c>
      <c r="G77" s="14">
        <v>63.44</v>
      </c>
      <c r="H77" s="16"/>
      <c r="I77" s="15"/>
      <c r="J77" s="15"/>
      <c r="K77" s="10">
        <v>63.44</v>
      </c>
      <c r="L77" s="27" t="s">
        <v>449</v>
      </c>
      <c r="M77" s="16">
        <v>63.44</v>
      </c>
      <c r="N77" s="10"/>
      <c r="O77" s="11" t="s">
        <v>28</v>
      </c>
      <c r="P77" s="26"/>
      <c r="Q77" s="26"/>
      <c r="R77" s="10"/>
      <c r="S77" s="10"/>
      <c r="T77" s="11" t="s">
        <v>433</v>
      </c>
    </row>
    <row r="78" s="3" customFormat="1" ht="55" customHeight="1" spans="1:20">
      <c r="A78" s="10">
        <v>74</v>
      </c>
      <c r="B78" s="11" t="s">
        <v>296</v>
      </c>
      <c r="C78" s="12" t="s">
        <v>49</v>
      </c>
      <c r="D78" s="11" t="s">
        <v>102</v>
      </c>
      <c r="E78" s="11" t="s">
        <v>103</v>
      </c>
      <c r="F78" s="13" t="s">
        <v>306</v>
      </c>
      <c r="G78" s="14">
        <v>46.2</v>
      </c>
      <c r="H78" s="15"/>
      <c r="I78" s="15"/>
      <c r="J78" s="15"/>
      <c r="K78" s="16">
        <f t="shared" ref="K78:K83" si="10">G78</f>
        <v>46.2</v>
      </c>
      <c r="L78" s="25">
        <v>0</v>
      </c>
      <c r="M78" s="14">
        <v>46.2</v>
      </c>
      <c r="N78" s="11"/>
      <c r="O78" s="11" t="s">
        <v>28</v>
      </c>
      <c r="P78" s="26"/>
      <c r="Q78" s="26"/>
      <c r="R78" s="10" t="s">
        <v>49</v>
      </c>
      <c r="S78" s="10"/>
      <c r="T78" s="11" t="s">
        <v>169</v>
      </c>
    </row>
    <row r="79" s="3" customFormat="1" ht="93" customHeight="1" spans="1:20">
      <c r="A79" s="10">
        <v>75</v>
      </c>
      <c r="B79" s="11"/>
      <c r="C79" s="12" t="s">
        <v>307</v>
      </c>
      <c r="D79" s="11" t="s">
        <v>102</v>
      </c>
      <c r="E79" s="11" t="s">
        <v>103</v>
      </c>
      <c r="F79" s="13" t="s">
        <v>308</v>
      </c>
      <c r="G79" s="16">
        <v>56.59</v>
      </c>
      <c r="H79" s="15"/>
      <c r="I79" s="15"/>
      <c r="J79" s="15"/>
      <c r="K79" s="16">
        <f t="shared" si="10"/>
        <v>56.59</v>
      </c>
      <c r="L79" s="29">
        <v>0</v>
      </c>
      <c r="M79" s="14">
        <f>K79+K80+K81+K82</f>
        <v>67.27</v>
      </c>
      <c r="N79" s="11"/>
      <c r="O79" s="11" t="s">
        <v>28</v>
      </c>
      <c r="P79" s="28"/>
      <c r="Q79" s="26"/>
      <c r="R79" s="12" t="s">
        <v>307</v>
      </c>
      <c r="S79" s="10"/>
      <c r="T79" s="11" t="s">
        <v>450</v>
      </c>
    </row>
    <row r="80" s="3" customFormat="1" ht="38" customHeight="1" spans="1:20">
      <c r="A80" s="10">
        <v>76</v>
      </c>
      <c r="B80" s="11"/>
      <c r="C80" s="12"/>
      <c r="D80" s="11" t="s">
        <v>102</v>
      </c>
      <c r="E80" s="11" t="s">
        <v>103</v>
      </c>
      <c r="F80" s="13" t="s">
        <v>309</v>
      </c>
      <c r="G80" s="16">
        <v>2.15</v>
      </c>
      <c r="H80" s="15"/>
      <c r="I80" s="15"/>
      <c r="J80" s="15"/>
      <c r="K80" s="16">
        <f t="shared" si="10"/>
        <v>2.15</v>
      </c>
      <c r="L80" s="29">
        <v>0</v>
      </c>
      <c r="M80" s="14"/>
      <c r="N80" s="11"/>
      <c r="O80" s="11" t="s">
        <v>28</v>
      </c>
      <c r="P80" s="28"/>
      <c r="Q80" s="26"/>
      <c r="R80" s="12"/>
      <c r="S80" s="10"/>
      <c r="T80" s="11"/>
    </row>
    <row r="81" s="3" customFormat="1" ht="41" customHeight="1" spans="1:20">
      <c r="A81" s="10">
        <v>77</v>
      </c>
      <c r="B81" s="11"/>
      <c r="C81" s="12"/>
      <c r="D81" s="11" t="s">
        <v>34</v>
      </c>
      <c r="E81" s="11" t="s">
        <v>35</v>
      </c>
      <c r="F81" s="13" t="s">
        <v>310</v>
      </c>
      <c r="G81" s="16">
        <v>6.28</v>
      </c>
      <c r="H81" s="15"/>
      <c r="I81" s="15"/>
      <c r="J81" s="15"/>
      <c r="K81" s="16">
        <f t="shared" si="10"/>
        <v>6.28</v>
      </c>
      <c r="L81" s="25">
        <v>0</v>
      </c>
      <c r="M81" s="14"/>
      <c r="N81" s="11"/>
      <c r="O81" s="11" t="s">
        <v>28</v>
      </c>
      <c r="P81" s="28"/>
      <c r="Q81" s="26"/>
      <c r="R81" s="12"/>
      <c r="S81" s="10"/>
      <c r="T81" s="11"/>
    </row>
    <row r="82" s="3" customFormat="1" ht="35" customHeight="1" spans="1:20">
      <c r="A82" s="10">
        <v>78</v>
      </c>
      <c r="B82" s="11"/>
      <c r="C82" s="12"/>
      <c r="D82" s="11" t="s">
        <v>34</v>
      </c>
      <c r="E82" s="11" t="s">
        <v>35</v>
      </c>
      <c r="F82" s="13" t="s">
        <v>311</v>
      </c>
      <c r="G82" s="16">
        <v>2.25</v>
      </c>
      <c r="H82" s="15"/>
      <c r="I82" s="15"/>
      <c r="J82" s="15"/>
      <c r="K82" s="16">
        <f t="shared" si="10"/>
        <v>2.25</v>
      </c>
      <c r="L82" s="25">
        <v>0</v>
      </c>
      <c r="M82" s="14"/>
      <c r="N82" s="11"/>
      <c r="O82" s="11" t="s">
        <v>28</v>
      </c>
      <c r="P82" s="28"/>
      <c r="Q82" s="26"/>
      <c r="R82" s="12"/>
      <c r="S82" s="10"/>
      <c r="T82" s="11"/>
    </row>
    <row r="83" s="3" customFormat="1" ht="39" customHeight="1" spans="1:20">
      <c r="A83" s="10">
        <v>79</v>
      </c>
      <c r="B83" s="11"/>
      <c r="C83" s="12" t="s">
        <v>312</v>
      </c>
      <c r="D83" s="11" t="s">
        <v>102</v>
      </c>
      <c r="E83" s="11" t="s">
        <v>103</v>
      </c>
      <c r="F83" s="13" t="s">
        <v>313</v>
      </c>
      <c r="G83" s="16">
        <v>41.74</v>
      </c>
      <c r="H83" s="15"/>
      <c r="I83" s="15"/>
      <c r="J83" s="15"/>
      <c r="K83" s="16">
        <f t="shared" si="10"/>
        <v>41.74</v>
      </c>
      <c r="L83" s="27">
        <v>0</v>
      </c>
      <c r="M83" s="16">
        <v>41.74</v>
      </c>
      <c r="N83" s="11"/>
      <c r="O83" s="11" t="s">
        <v>28</v>
      </c>
      <c r="P83" s="28"/>
      <c r="Q83" s="26"/>
      <c r="R83" s="10" t="s">
        <v>312</v>
      </c>
      <c r="S83" s="10"/>
      <c r="T83" s="11" t="s">
        <v>431</v>
      </c>
    </row>
    <row r="84" s="3" customFormat="1" ht="56" customHeight="1" spans="1:20">
      <c r="A84" s="10">
        <v>80</v>
      </c>
      <c r="B84" s="11"/>
      <c r="C84" s="36" t="s">
        <v>316</v>
      </c>
      <c r="D84" s="11" t="s">
        <v>34</v>
      </c>
      <c r="E84" s="11" t="s">
        <v>35</v>
      </c>
      <c r="F84" s="13" t="s">
        <v>451</v>
      </c>
      <c r="G84" s="16">
        <v>12.11</v>
      </c>
      <c r="H84" s="15"/>
      <c r="I84" s="15"/>
      <c r="J84" s="15"/>
      <c r="K84" s="16">
        <v>12.11</v>
      </c>
      <c r="L84" s="25">
        <v>0</v>
      </c>
      <c r="M84" s="42">
        <v>53.21</v>
      </c>
      <c r="N84" s="11"/>
      <c r="O84" s="11" t="s">
        <v>28</v>
      </c>
      <c r="P84" s="28"/>
      <c r="Q84" s="26"/>
      <c r="R84" s="12" t="s">
        <v>314</v>
      </c>
      <c r="S84" s="10"/>
      <c r="T84" s="19" t="s">
        <v>169</v>
      </c>
    </row>
    <row r="85" s="3" customFormat="1" ht="56" customHeight="1" spans="1:20">
      <c r="A85" s="10">
        <v>81</v>
      </c>
      <c r="B85" s="11"/>
      <c r="C85" s="37"/>
      <c r="D85" s="11" t="s">
        <v>102</v>
      </c>
      <c r="E85" s="11" t="s">
        <v>103</v>
      </c>
      <c r="F85" s="18" t="s">
        <v>317</v>
      </c>
      <c r="G85" s="12">
        <v>12.6</v>
      </c>
      <c r="H85" s="15"/>
      <c r="I85" s="15"/>
      <c r="J85" s="15"/>
      <c r="K85" s="12">
        <v>12.6</v>
      </c>
      <c r="L85" s="25"/>
      <c r="M85" s="43"/>
      <c r="N85" s="11"/>
      <c r="O85" s="11"/>
      <c r="P85" s="28"/>
      <c r="Q85" s="26"/>
      <c r="R85" s="12"/>
      <c r="S85" s="10"/>
      <c r="T85" s="20"/>
    </row>
    <row r="86" s="3" customFormat="1" ht="56" customHeight="1" spans="1:20">
      <c r="A86" s="10">
        <v>82</v>
      </c>
      <c r="B86" s="11"/>
      <c r="C86" s="38"/>
      <c r="D86" s="11" t="s">
        <v>34</v>
      </c>
      <c r="E86" s="11" t="s">
        <v>35</v>
      </c>
      <c r="F86" s="18" t="s">
        <v>318</v>
      </c>
      <c r="G86" s="12">
        <v>28.5</v>
      </c>
      <c r="H86" s="15"/>
      <c r="I86" s="15"/>
      <c r="J86" s="15"/>
      <c r="K86" s="12">
        <v>28.5</v>
      </c>
      <c r="L86" s="25"/>
      <c r="M86" s="44"/>
      <c r="N86" s="11"/>
      <c r="O86" s="11"/>
      <c r="P86" s="28"/>
      <c r="Q86" s="26"/>
      <c r="R86" s="12"/>
      <c r="S86" s="10"/>
      <c r="T86" s="21"/>
    </row>
    <row r="87" s="3" customFormat="1" ht="44" customHeight="1" spans="1:22">
      <c r="A87" s="10">
        <v>83</v>
      </c>
      <c r="B87" s="11" t="s">
        <v>319</v>
      </c>
      <c r="C87" s="12" t="s">
        <v>334</v>
      </c>
      <c r="D87" s="11" t="s">
        <v>102</v>
      </c>
      <c r="E87" s="11" t="s">
        <v>103</v>
      </c>
      <c r="F87" s="13" t="s">
        <v>335</v>
      </c>
      <c r="G87" s="16">
        <v>42.94</v>
      </c>
      <c r="H87" s="15"/>
      <c r="I87" s="15"/>
      <c r="J87" s="15"/>
      <c r="K87" s="16">
        <f>G87</f>
        <v>42.94</v>
      </c>
      <c r="L87" s="29">
        <v>0</v>
      </c>
      <c r="M87" s="16">
        <v>49.94</v>
      </c>
      <c r="N87" s="10"/>
      <c r="O87" s="11" t="s">
        <v>28</v>
      </c>
      <c r="P87" s="28"/>
      <c r="Q87" s="26"/>
      <c r="R87" s="12" t="s">
        <v>334</v>
      </c>
      <c r="S87" s="10" t="s">
        <v>336</v>
      </c>
      <c r="T87" s="11" t="s">
        <v>452</v>
      </c>
      <c r="V87" s="46"/>
    </row>
    <row r="88" s="3" customFormat="1" ht="30" customHeight="1" spans="1:20">
      <c r="A88" s="10">
        <v>84</v>
      </c>
      <c r="B88" s="11"/>
      <c r="C88" s="12"/>
      <c r="D88" s="11" t="s">
        <v>102</v>
      </c>
      <c r="E88" s="11" t="s">
        <v>103</v>
      </c>
      <c r="F88" s="13" t="s">
        <v>338</v>
      </c>
      <c r="G88" s="16">
        <v>7</v>
      </c>
      <c r="H88" s="15"/>
      <c r="I88" s="15"/>
      <c r="J88" s="15"/>
      <c r="K88" s="16">
        <f>G88</f>
        <v>7</v>
      </c>
      <c r="L88" s="29">
        <v>0</v>
      </c>
      <c r="M88" s="16"/>
      <c r="N88" s="10"/>
      <c r="O88" s="11" t="s">
        <v>28</v>
      </c>
      <c r="P88" s="28"/>
      <c r="Q88" s="26"/>
      <c r="R88" s="12"/>
      <c r="S88" s="10"/>
      <c r="T88" s="11"/>
    </row>
    <row r="89" s="3" customFormat="1" ht="39" customHeight="1" spans="1:20">
      <c r="A89" s="10">
        <v>85</v>
      </c>
      <c r="B89" s="10" t="s">
        <v>339</v>
      </c>
      <c r="C89" s="12" t="s">
        <v>353</v>
      </c>
      <c r="D89" s="11" t="s">
        <v>34</v>
      </c>
      <c r="E89" s="11" t="s">
        <v>35</v>
      </c>
      <c r="F89" s="13" t="s">
        <v>354</v>
      </c>
      <c r="G89" s="16">
        <v>40.75</v>
      </c>
      <c r="H89" s="15"/>
      <c r="I89" s="15"/>
      <c r="J89" s="15"/>
      <c r="K89" s="16">
        <f t="shared" ref="K89:K95" si="11">G89</f>
        <v>40.75</v>
      </c>
      <c r="L89" s="27">
        <v>0</v>
      </c>
      <c r="M89" s="16">
        <v>42.25</v>
      </c>
      <c r="N89" s="11"/>
      <c r="O89" s="11" t="s">
        <v>28</v>
      </c>
      <c r="P89" s="28"/>
      <c r="Q89" s="26"/>
      <c r="R89" s="10" t="s">
        <v>353</v>
      </c>
      <c r="S89" s="10"/>
      <c r="T89" s="11" t="s">
        <v>452</v>
      </c>
    </row>
    <row r="90" s="3" customFormat="1" ht="30" customHeight="1" spans="1:20">
      <c r="A90" s="10">
        <v>86</v>
      </c>
      <c r="B90" s="10"/>
      <c r="C90" s="12"/>
      <c r="D90" s="11" t="s">
        <v>34</v>
      </c>
      <c r="E90" s="11" t="s">
        <v>35</v>
      </c>
      <c r="F90" s="13" t="s">
        <v>355</v>
      </c>
      <c r="G90" s="16">
        <v>1.5</v>
      </c>
      <c r="H90" s="15"/>
      <c r="I90" s="15"/>
      <c r="J90" s="15"/>
      <c r="K90" s="16">
        <f t="shared" si="11"/>
        <v>1.5</v>
      </c>
      <c r="L90" s="29">
        <v>0</v>
      </c>
      <c r="M90" s="16"/>
      <c r="N90" s="11"/>
      <c r="O90" s="11" t="s">
        <v>28</v>
      </c>
      <c r="P90" s="28"/>
      <c r="Q90" s="26"/>
      <c r="R90" s="10"/>
      <c r="S90" s="10"/>
      <c r="T90" s="11"/>
    </row>
    <row r="91" s="3" customFormat="1" ht="43" customHeight="1" spans="1:20">
      <c r="A91" s="10">
        <v>87</v>
      </c>
      <c r="B91" s="10"/>
      <c r="C91" s="12" t="s">
        <v>356</v>
      </c>
      <c r="D91" s="11" t="s">
        <v>102</v>
      </c>
      <c r="E91" s="11" t="s">
        <v>103</v>
      </c>
      <c r="F91" s="13" t="s">
        <v>357</v>
      </c>
      <c r="G91" s="16">
        <v>47.02</v>
      </c>
      <c r="H91" s="15"/>
      <c r="I91" s="15"/>
      <c r="J91" s="15"/>
      <c r="K91" s="16">
        <f t="shared" si="11"/>
        <v>47.02</v>
      </c>
      <c r="L91" s="29">
        <v>0</v>
      </c>
      <c r="M91" s="16">
        <f>K91+K92</f>
        <v>50.76</v>
      </c>
      <c r="N91" s="11"/>
      <c r="O91" s="11" t="s">
        <v>28</v>
      </c>
      <c r="P91" s="28"/>
      <c r="Q91" s="26"/>
      <c r="R91" s="10" t="s">
        <v>356</v>
      </c>
      <c r="S91" s="10"/>
      <c r="T91" s="11" t="s">
        <v>169</v>
      </c>
    </row>
    <row r="92" s="3" customFormat="1" ht="30" customHeight="1" spans="1:20">
      <c r="A92" s="10">
        <v>88</v>
      </c>
      <c r="B92" s="10"/>
      <c r="C92" s="12"/>
      <c r="D92" s="11" t="s">
        <v>34</v>
      </c>
      <c r="E92" s="11" t="s">
        <v>35</v>
      </c>
      <c r="F92" s="13" t="s">
        <v>358</v>
      </c>
      <c r="G92" s="16">
        <v>3.74</v>
      </c>
      <c r="H92" s="15"/>
      <c r="I92" s="15"/>
      <c r="J92" s="15"/>
      <c r="K92" s="16">
        <f t="shared" si="11"/>
        <v>3.74</v>
      </c>
      <c r="L92" s="29">
        <v>0</v>
      </c>
      <c r="M92" s="16"/>
      <c r="N92" s="11"/>
      <c r="O92" s="11" t="s">
        <v>28</v>
      </c>
      <c r="P92" s="28"/>
      <c r="Q92" s="26"/>
      <c r="R92" s="10"/>
      <c r="S92" s="10"/>
      <c r="T92" s="11"/>
    </row>
    <row r="93" s="3" customFormat="1" ht="30" customHeight="1" spans="1:20">
      <c r="A93" s="10">
        <v>89</v>
      </c>
      <c r="B93" s="10"/>
      <c r="C93" s="10" t="s">
        <v>359</v>
      </c>
      <c r="D93" s="11" t="s">
        <v>102</v>
      </c>
      <c r="E93" s="11" t="s">
        <v>103</v>
      </c>
      <c r="F93" s="34" t="s">
        <v>360</v>
      </c>
      <c r="G93" s="10">
        <v>18.34</v>
      </c>
      <c r="H93" s="10"/>
      <c r="I93" s="10"/>
      <c r="J93" s="10"/>
      <c r="K93" s="16">
        <f t="shared" si="11"/>
        <v>18.34</v>
      </c>
      <c r="L93" s="10">
        <v>0</v>
      </c>
      <c r="M93" s="10">
        <v>39.63</v>
      </c>
      <c r="N93" s="11"/>
      <c r="O93" s="11" t="s">
        <v>28</v>
      </c>
      <c r="P93" s="41"/>
      <c r="Q93" s="41"/>
      <c r="R93" s="10" t="s">
        <v>359</v>
      </c>
      <c r="S93" s="15"/>
      <c r="T93" s="11" t="s">
        <v>433</v>
      </c>
    </row>
    <row r="94" s="3" customFormat="1" ht="30" customHeight="1" spans="1:20">
      <c r="A94" s="10">
        <v>90</v>
      </c>
      <c r="B94" s="10"/>
      <c r="C94" s="10"/>
      <c r="D94" s="11" t="s">
        <v>34</v>
      </c>
      <c r="E94" s="11" t="s">
        <v>35</v>
      </c>
      <c r="F94" s="34" t="s">
        <v>361</v>
      </c>
      <c r="G94" s="10">
        <v>13.29</v>
      </c>
      <c r="H94" s="10"/>
      <c r="I94" s="10"/>
      <c r="J94" s="10"/>
      <c r="K94" s="16">
        <f t="shared" si="11"/>
        <v>13.29</v>
      </c>
      <c r="L94" s="10">
        <v>0</v>
      </c>
      <c r="M94" s="10"/>
      <c r="N94" s="11"/>
      <c r="O94" s="11" t="s">
        <v>28</v>
      </c>
      <c r="P94" s="41"/>
      <c r="Q94" s="41"/>
      <c r="R94" s="10"/>
      <c r="S94" s="15"/>
      <c r="T94" s="11"/>
    </row>
    <row r="95" s="3" customFormat="1" ht="30" customHeight="1" spans="1:20">
      <c r="A95" s="10">
        <v>91</v>
      </c>
      <c r="B95" s="10"/>
      <c r="C95" s="10"/>
      <c r="D95" s="11" t="s">
        <v>34</v>
      </c>
      <c r="E95" s="11" t="s">
        <v>35</v>
      </c>
      <c r="F95" s="34" t="s">
        <v>362</v>
      </c>
      <c r="G95" s="10">
        <v>8</v>
      </c>
      <c r="H95" s="10"/>
      <c r="I95" s="10"/>
      <c r="J95" s="10"/>
      <c r="K95" s="16">
        <f t="shared" si="11"/>
        <v>8</v>
      </c>
      <c r="L95" s="10">
        <v>0</v>
      </c>
      <c r="M95" s="10"/>
      <c r="N95" s="11"/>
      <c r="O95" s="11" t="s">
        <v>28</v>
      </c>
      <c r="P95" s="41"/>
      <c r="Q95" s="41"/>
      <c r="R95" s="10"/>
      <c r="S95" s="15"/>
      <c r="T95" s="11"/>
    </row>
    <row r="96" s="3" customFormat="1" ht="49" customHeight="1" spans="1:20">
      <c r="A96" s="10">
        <v>92</v>
      </c>
      <c r="B96" s="19" t="s">
        <v>363</v>
      </c>
      <c r="C96" s="19" t="s">
        <v>379</v>
      </c>
      <c r="D96" s="11" t="s">
        <v>102</v>
      </c>
      <c r="E96" s="11" t="s">
        <v>103</v>
      </c>
      <c r="F96" s="13" t="s">
        <v>380</v>
      </c>
      <c r="G96" s="14">
        <v>25.72</v>
      </c>
      <c r="H96" s="15"/>
      <c r="I96" s="15"/>
      <c r="J96" s="15"/>
      <c r="K96" s="16">
        <f t="shared" ref="K96:K101" si="12">G96</f>
        <v>25.72</v>
      </c>
      <c r="L96" s="25">
        <v>0</v>
      </c>
      <c r="M96" s="14">
        <f>K96+K97+K98+K99</f>
        <v>53.94</v>
      </c>
      <c r="N96" s="10"/>
      <c r="O96" s="11" t="s">
        <v>28</v>
      </c>
      <c r="P96" s="26"/>
      <c r="Q96" s="26"/>
      <c r="R96" s="10" t="s">
        <v>379</v>
      </c>
      <c r="S96" s="10"/>
      <c r="T96" s="11" t="s">
        <v>433</v>
      </c>
    </row>
    <row r="97" s="3" customFormat="1" ht="33" customHeight="1" spans="1:20">
      <c r="A97" s="10">
        <v>93</v>
      </c>
      <c r="B97" s="20"/>
      <c r="C97" s="20"/>
      <c r="D97" s="11" t="s">
        <v>34</v>
      </c>
      <c r="E97" s="11" t="s">
        <v>35</v>
      </c>
      <c r="F97" s="13" t="s">
        <v>381</v>
      </c>
      <c r="G97" s="14">
        <v>6</v>
      </c>
      <c r="H97" s="15"/>
      <c r="I97" s="15"/>
      <c r="J97" s="15"/>
      <c r="K97" s="16">
        <f t="shared" si="12"/>
        <v>6</v>
      </c>
      <c r="L97" s="25">
        <v>0</v>
      </c>
      <c r="M97" s="14"/>
      <c r="N97" s="10"/>
      <c r="O97" s="11" t="s">
        <v>28</v>
      </c>
      <c r="P97" s="26"/>
      <c r="Q97" s="26"/>
      <c r="R97" s="10"/>
      <c r="S97" s="10"/>
      <c r="T97" s="11"/>
    </row>
    <row r="98" s="3" customFormat="1" ht="44" customHeight="1" spans="1:20">
      <c r="A98" s="10">
        <v>94</v>
      </c>
      <c r="B98" s="20"/>
      <c r="C98" s="20"/>
      <c r="D98" s="11" t="s">
        <v>34</v>
      </c>
      <c r="E98" s="11" t="s">
        <v>35</v>
      </c>
      <c r="F98" s="13" t="s">
        <v>382</v>
      </c>
      <c r="G98" s="14">
        <v>15</v>
      </c>
      <c r="H98" s="15"/>
      <c r="I98" s="15"/>
      <c r="J98" s="15"/>
      <c r="K98" s="16">
        <f t="shared" si="12"/>
        <v>15</v>
      </c>
      <c r="L98" s="25">
        <v>0</v>
      </c>
      <c r="M98" s="14"/>
      <c r="N98" s="11"/>
      <c r="O98" s="11" t="s">
        <v>28</v>
      </c>
      <c r="P98" s="26"/>
      <c r="Q98" s="26"/>
      <c r="R98" s="10"/>
      <c r="S98" s="10"/>
      <c r="T98" s="11"/>
    </row>
    <row r="99" s="3" customFormat="1" ht="36" customHeight="1" spans="1:20">
      <c r="A99" s="10">
        <v>95</v>
      </c>
      <c r="B99" s="21"/>
      <c r="C99" s="21"/>
      <c r="D99" s="11" t="s">
        <v>34</v>
      </c>
      <c r="E99" s="11" t="s">
        <v>35</v>
      </c>
      <c r="F99" s="13" t="s">
        <v>383</v>
      </c>
      <c r="G99" s="14">
        <v>7.22</v>
      </c>
      <c r="H99" s="15"/>
      <c r="I99" s="15"/>
      <c r="J99" s="15"/>
      <c r="K99" s="16">
        <f t="shared" si="12"/>
        <v>7.22</v>
      </c>
      <c r="L99" s="25">
        <v>0</v>
      </c>
      <c r="M99" s="14"/>
      <c r="N99" s="11"/>
      <c r="O99" s="11" t="s">
        <v>28</v>
      </c>
      <c r="P99" s="26"/>
      <c r="Q99" s="26"/>
      <c r="R99" s="10"/>
      <c r="S99" s="10"/>
      <c r="T99" s="11"/>
    </row>
    <row r="100" s="3" customFormat="1" ht="42" customHeight="1" spans="1:20">
      <c r="A100" s="10">
        <v>96</v>
      </c>
      <c r="B100" s="11" t="s">
        <v>384</v>
      </c>
      <c r="C100" s="12" t="s">
        <v>389</v>
      </c>
      <c r="D100" s="11" t="s">
        <v>34</v>
      </c>
      <c r="E100" s="11" t="s">
        <v>35</v>
      </c>
      <c r="F100" s="13" t="s">
        <v>390</v>
      </c>
      <c r="G100" s="14">
        <v>39.75</v>
      </c>
      <c r="H100" s="15"/>
      <c r="I100" s="15"/>
      <c r="J100" s="15"/>
      <c r="K100" s="16">
        <f t="shared" si="12"/>
        <v>39.75</v>
      </c>
      <c r="L100" s="25">
        <v>0</v>
      </c>
      <c r="M100" s="14">
        <v>39.75</v>
      </c>
      <c r="N100" s="11"/>
      <c r="O100" s="11" t="s">
        <v>28</v>
      </c>
      <c r="P100" s="26"/>
      <c r="Q100" s="26"/>
      <c r="R100" s="10" t="s">
        <v>389</v>
      </c>
      <c r="S100" s="10"/>
      <c r="T100" s="11" t="s">
        <v>433</v>
      </c>
    </row>
    <row r="101" s="3" customFormat="1" ht="42" customHeight="1" spans="1:20">
      <c r="A101" s="10">
        <v>97</v>
      </c>
      <c r="B101" s="11"/>
      <c r="C101" s="12" t="s">
        <v>391</v>
      </c>
      <c r="D101" s="11" t="s">
        <v>34</v>
      </c>
      <c r="E101" s="11" t="s">
        <v>35</v>
      </c>
      <c r="F101" s="13" t="s">
        <v>392</v>
      </c>
      <c r="G101" s="16">
        <v>41.87</v>
      </c>
      <c r="H101" s="15"/>
      <c r="I101" s="15"/>
      <c r="J101" s="15"/>
      <c r="K101" s="16">
        <f t="shared" si="12"/>
        <v>41.87</v>
      </c>
      <c r="L101" s="27">
        <v>0</v>
      </c>
      <c r="M101" s="16">
        <v>41.87</v>
      </c>
      <c r="N101" s="11"/>
      <c r="O101" s="11" t="s">
        <v>28</v>
      </c>
      <c r="P101" s="28"/>
      <c r="Q101" s="26"/>
      <c r="R101" s="10" t="s">
        <v>391</v>
      </c>
      <c r="S101" s="10"/>
      <c r="T101" s="11" t="s">
        <v>435</v>
      </c>
    </row>
    <row r="102" s="3" customFormat="1" ht="30" customHeight="1" spans="1:20">
      <c r="A102" s="10">
        <v>98</v>
      </c>
      <c r="B102" s="19" t="s">
        <v>403</v>
      </c>
      <c r="C102" s="12" t="s">
        <v>400</v>
      </c>
      <c r="D102" s="11" t="s">
        <v>102</v>
      </c>
      <c r="E102" s="11" t="s">
        <v>103</v>
      </c>
      <c r="F102" s="13" t="s">
        <v>401</v>
      </c>
      <c r="G102" s="14">
        <v>16.62</v>
      </c>
      <c r="H102" s="15"/>
      <c r="I102" s="15"/>
      <c r="J102" s="15"/>
      <c r="K102" s="16">
        <f t="shared" ref="K102:K115" si="13">G102</f>
        <v>16.62</v>
      </c>
      <c r="L102" s="25">
        <v>0</v>
      </c>
      <c r="M102" s="14">
        <f>K102+K103</f>
        <v>43.41</v>
      </c>
      <c r="N102" s="11"/>
      <c r="O102" s="11" t="s">
        <v>28</v>
      </c>
      <c r="P102" s="26"/>
      <c r="Q102" s="26"/>
      <c r="R102" s="10" t="s">
        <v>400</v>
      </c>
      <c r="S102" s="10"/>
      <c r="T102" s="11" t="s">
        <v>433</v>
      </c>
    </row>
    <row r="103" s="3" customFormat="1" ht="38" customHeight="1" spans="1:20">
      <c r="A103" s="10">
        <v>99</v>
      </c>
      <c r="B103" s="20"/>
      <c r="C103" s="12"/>
      <c r="D103" s="11" t="s">
        <v>102</v>
      </c>
      <c r="E103" s="11" t="s">
        <v>103</v>
      </c>
      <c r="F103" s="13" t="s">
        <v>402</v>
      </c>
      <c r="G103" s="16">
        <v>26.79</v>
      </c>
      <c r="H103" s="15"/>
      <c r="I103" s="15"/>
      <c r="J103" s="15"/>
      <c r="K103" s="16">
        <f t="shared" si="13"/>
        <v>26.79</v>
      </c>
      <c r="L103" s="29">
        <v>0</v>
      </c>
      <c r="M103" s="14"/>
      <c r="N103" s="11"/>
      <c r="O103" s="11" t="s">
        <v>28</v>
      </c>
      <c r="P103" s="28"/>
      <c r="Q103" s="26"/>
      <c r="R103" s="10"/>
      <c r="S103" s="10"/>
      <c r="T103" s="11"/>
    </row>
    <row r="104" s="3" customFormat="1" ht="38" customHeight="1" spans="1:20">
      <c r="A104" s="10">
        <v>100</v>
      </c>
      <c r="B104" s="20"/>
      <c r="C104" s="12" t="s">
        <v>404</v>
      </c>
      <c r="D104" s="11" t="s">
        <v>34</v>
      </c>
      <c r="E104" s="11" t="s">
        <v>35</v>
      </c>
      <c r="F104" s="13" t="s">
        <v>405</v>
      </c>
      <c r="G104" s="16">
        <v>39.24</v>
      </c>
      <c r="H104" s="15"/>
      <c r="I104" s="15"/>
      <c r="J104" s="15"/>
      <c r="K104" s="16">
        <f t="shared" si="13"/>
        <v>39.24</v>
      </c>
      <c r="L104" s="29">
        <v>0</v>
      </c>
      <c r="M104" s="16">
        <v>39.24</v>
      </c>
      <c r="N104" s="10"/>
      <c r="O104" s="11" t="s">
        <v>28</v>
      </c>
      <c r="P104" s="28"/>
      <c r="Q104" s="26"/>
      <c r="R104" s="10" t="s">
        <v>404</v>
      </c>
      <c r="S104" s="10"/>
      <c r="T104" s="11" t="s">
        <v>435</v>
      </c>
    </row>
    <row r="105" s="3" customFormat="1" ht="30" customHeight="1" spans="1:20">
      <c r="A105" s="10">
        <v>101</v>
      </c>
      <c r="B105" s="20"/>
      <c r="C105" s="12" t="s">
        <v>406</v>
      </c>
      <c r="D105" s="11" t="s">
        <v>34</v>
      </c>
      <c r="E105" s="11" t="s">
        <v>35</v>
      </c>
      <c r="F105" s="13" t="s">
        <v>407</v>
      </c>
      <c r="G105" s="16">
        <v>24.25</v>
      </c>
      <c r="H105" s="15"/>
      <c r="I105" s="15"/>
      <c r="J105" s="15"/>
      <c r="K105" s="16">
        <f t="shared" si="13"/>
        <v>24.25</v>
      </c>
      <c r="L105" s="27">
        <v>0</v>
      </c>
      <c r="M105" s="16">
        <f>K105+K106+K107</f>
        <v>49.07</v>
      </c>
      <c r="N105" s="10"/>
      <c r="O105" s="11" t="s">
        <v>28</v>
      </c>
      <c r="P105" s="28"/>
      <c r="Q105" s="26"/>
      <c r="R105" s="10" t="s">
        <v>406</v>
      </c>
      <c r="S105" s="10"/>
      <c r="T105" s="11" t="s">
        <v>169</v>
      </c>
    </row>
    <row r="106" s="3" customFormat="1" ht="30" customHeight="1" spans="1:20">
      <c r="A106" s="10">
        <v>102</v>
      </c>
      <c r="B106" s="20"/>
      <c r="C106" s="12"/>
      <c r="D106" s="11" t="s">
        <v>102</v>
      </c>
      <c r="E106" s="11" t="s">
        <v>103</v>
      </c>
      <c r="F106" s="13" t="s">
        <v>408</v>
      </c>
      <c r="G106" s="16">
        <v>24.52</v>
      </c>
      <c r="H106" s="15"/>
      <c r="I106" s="15"/>
      <c r="J106" s="15"/>
      <c r="K106" s="16">
        <f t="shared" si="13"/>
        <v>24.52</v>
      </c>
      <c r="L106" s="29">
        <v>0</v>
      </c>
      <c r="M106" s="16"/>
      <c r="N106" s="10"/>
      <c r="O106" s="11" t="s">
        <v>28</v>
      </c>
      <c r="P106" s="28"/>
      <c r="Q106" s="26"/>
      <c r="R106" s="10"/>
      <c r="S106" s="10"/>
      <c r="T106" s="11"/>
    </row>
    <row r="107" s="3" customFormat="1" ht="30" customHeight="1" spans="1:20">
      <c r="A107" s="10">
        <v>103</v>
      </c>
      <c r="B107" s="21"/>
      <c r="C107" s="12"/>
      <c r="D107" s="11" t="s">
        <v>34</v>
      </c>
      <c r="E107" s="11" t="s">
        <v>35</v>
      </c>
      <c r="F107" s="13" t="s">
        <v>409</v>
      </c>
      <c r="G107" s="16">
        <v>0.3</v>
      </c>
      <c r="H107" s="15"/>
      <c r="I107" s="15"/>
      <c r="J107" s="15"/>
      <c r="K107" s="16">
        <f t="shared" si="13"/>
        <v>0.3</v>
      </c>
      <c r="L107" s="29">
        <v>0</v>
      </c>
      <c r="M107" s="16"/>
      <c r="N107" s="10"/>
      <c r="O107" s="11" t="s">
        <v>28</v>
      </c>
      <c r="P107" s="28"/>
      <c r="Q107" s="26"/>
      <c r="R107" s="10"/>
      <c r="S107" s="10"/>
      <c r="T107" s="11"/>
    </row>
    <row r="108" s="3" customFormat="1" ht="30" customHeight="1" spans="1:20">
      <c r="A108" s="10">
        <v>104</v>
      </c>
      <c r="B108" s="11" t="s">
        <v>410</v>
      </c>
      <c r="C108" s="12" t="s">
        <v>411</v>
      </c>
      <c r="D108" s="11" t="s">
        <v>34</v>
      </c>
      <c r="E108" s="11" t="s">
        <v>35</v>
      </c>
      <c r="F108" s="13" t="s">
        <v>412</v>
      </c>
      <c r="G108" s="16">
        <v>4.8</v>
      </c>
      <c r="H108" s="15"/>
      <c r="I108" s="15"/>
      <c r="J108" s="15"/>
      <c r="K108" s="16">
        <f t="shared" si="13"/>
        <v>4.8</v>
      </c>
      <c r="L108" s="29">
        <v>0</v>
      </c>
      <c r="M108" s="16">
        <v>10.6</v>
      </c>
      <c r="N108" s="11">
        <v>10.6</v>
      </c>
      <c r="O108" s="11" t="s">
        <v>28</v>
      </c>
      <c r="P108" s="28"/>
      <c r="Q108" s="26"/>
      <c r="R108" s="10" t="s">
        <v>411</v>
      </c>
      <c r="S108" s="10"/>
      <c r="T108" s="11" t="s">
        <v>169</v>
      </c>
    </row>
    <row r="109" s="3" customFormat="1" ht="45" customHeight="1" spans="1:20">
      <c r="A109" s="10">
        <v>105</v>
      </c>
      <c r="B109" s="11"/>
      <c r="C109" s="12"/>
      <c r="D109" s="11" t="s">
        <v>34</v>
      </c>
      <c r="E109" s="11" t="s">
        <v>35</v>
      </c>
      <c r="F109" s="13" t="s">
        <v>413</v>
      </c>
      <c r="G109" s="16">
        <v>5.8</v>
      </c>
      <c r="H109" s="15"/>
      <c r="I109" s="15"/>
      <c r="J109" s="15"/>
      <c r="K109" s="16">
        <f t="shared" si="13"/>
        <v>5.8</v>
      </c>
      <c r="L109" s="29">
        <v>0</v>
      </c>
      <c r="M109" s="16"/>
      <c r="N109" s="11"/>
      <c r="O109" s="11" t="s">
        <v>28</v>
      </c>
      <c r="P109" s="28"/>
      <c r="Q109" s="26"/>
      <c r="R109" s="10"/>
      <c r="S109" s="10"/>
      <c r="T109" s="11"/>
    </row>
    <row r="110" s="3" customFormat="1" ht="30" customHeight="1" spans="1:20">
      <c r="A110" s="10">
        <v>106</v>
      </c>
      <c r="B110" s="11" t="s">
        <v>414</v>
      </c>
      <c r="C110" s="12" t="s">
        <v>415</v>
      </c>
      <c r="D110" s="11" t="s">
        <v>34</v>
      </c>
      <c r="E110" s="11" t="s">
        <v>35</v>
      </c>
      <c r="F110" s="13" t="s">
        <v>416</v>
      </c>
      <c r="G110" s="16">
        <v>11.38</v>
      </c>
      <c r="H110" s="15"/>
      <c r="I110" s="15"/>
      <c r="J110" s="15"/>
      <c r="K110" s="16">
        <f t="shared" si="13"/>
        <v>11.38</v>
      </c>
      <c r="L110" s="27">
        <v>0</v>
      </c>
      <c r="M110" s="16">
        <f>K110+K111+K112+K113</f>
        <v>26.24</v>
      </c>
      <c r="N110" s="11">
        <v>26.24</v>
      </c>
      <c r="O110" s="11" t="s">
        <v>28</v>
      </c>
      <c r="P110" s="28"/>
      <c r="Q110" s="26"/>
      <c r="R110" s="10" t="s">
        <v>415</v>
      </c>
      <c r="S110" s="10"/>
      <c r="T110" s="11" t="s">
        <v>431</v>
      </c>
    </row>
    <row r="111" s="3" customFormat="1" ht="30" customHeight="1" spans="1:20">
      <c r="A111" s="10">
        <v>107</v>
      </c>
      <c r="B111" s="11"/>
      <c r="C111" s="12"/>
      <c r="D111" s="11" t="s">
        <v>34</v>
      </c>
      <c r="E111" s="11" t="s">
        <v>35</v>
      </c>
      <c r="F111" s="13" t="s">
        <v>417</v>
      </c>
      <c r="G111" s="16">
        <v>2</v>
      </c>
      <c r="H111" s="15"/>
      <c r="I111" s="15"/>
      <c r="J111" s="15"/>
      <c r="K111" s="16">
        <f t="shared" si="13"/>
        <v>2</v>
      </c>
      <c r="L111" s="29">
        <v>0</v>
      </c>
      <c r="M111" s="16"/>
      <c r="N111" s="11"/>
      <c r="O111" s="11" t="s">
        <v>28</v>
      </c>
      <c r="P111" s="28"/>
      <c r="Q111" s="26"/>
      <c r="R111" s="10"/>
      <c r="S111" s="10"/>
      <c r="T111" s="11"/>
    </row>
    <row r="112" s="3" customFormat="1" ht="30" customHeight="1" spans="1:20">
      <c r="A112" s="10">
        <v>108</v>
      </c>
      <c r="B112" s="11"/>
      <c r="C112" s="12"/>
      <c r="D112" s="11" t="s">
        <v>34</v>
      </c>
      <c r="E112" s="11" t="s">
        <v>35</v>
      </c>
      <c r="F112" s="13" t="s">
        <v>418</v>
      </c>
      <c r="G112" s="16">
        <v>10.86</v>
      </c>
      <c r="H112" s="15"/>
      <c r="I112" s="15"/>
      <c r="J112" s="15"/>
      <c r="K112" s="16">
        <f t="shared" si="13"/>
        <v>10.86</v>
      </c>
      <c r="L112" s="29">
        <v>0</v>
      </c>
      <c r="M112" s="16"/>
      <c r="N112" s="11"/>
      <c r="O112" s="11" t="s">
        <v>28</v>
      </c>
      <c r="P112" s="28"/>
      <c r="Q112" s="26"/>
      <c r="R112" s="10"/>
      <c r="S112" s="10"/>
      <c r="T112" s="11"/>
    </row>
    <row r="113" s="3" customFormat="1" ht="30" customHeight="1" spans="1:20">
      <c r="A113" s="10">
        <v>109</v>
      </c>
      <c r="B113" s="11"/>
      <c r="C113" s="12"/>
      <c r="D113" s="11" t="s">
        <v>34</v>
      </c>
      <c r="E113" s="11" t="s">
        <v>35</v>
      </c>
      <c r="F113" s="13" t="s">
        <v>419</v>
      </c>
      <c r="G113" s="16">
        <v>2</v>
      </c>
      <c r="H113" s="15"/>
      <c r="I113" s="15"/>
      <c r="J113" s="15"/>
      <c r="K113" s="16">
        <f t="shared" si="13"/>
        <v>2</v>
      </c>
      <c r="L113" s="29">
        <v>0</v>
      </c>
      <c r="M113" s="16"/>
      <c r="N113" s="11"/>
      <c r="O113" s="11" t="s">
        <v>28</v>
      </c>
      <c r="P113" s="28"/>
      <c r="Q113" s="26"/>
      <c r="R113" s="10"/>
      <c r="S113" s="10"/>
      <c r="T113" s="11"/>
    </row>
    <row r="114" s="3" customFormat="1" ht="30" customHeight="1" spans="1:20">
      <c r="A114" s="10">
        <v>110</v>
      </c>
      <c r="B114" s="11" t="s">
        <v>422</v>
      </c>
      <c r="C114" s="12" t="s">
        <v>423</v>
      </c>
      <c r="D114" s="11" t="s">
        <v>102</v>
      </c>
      <c r="E114" s="11" t="s">
        <v>103</v>
      </c>
      <c r="F114" s="13" t="s">
        <v>424</v>
      </c>
      <c r="G114" s="16">
        <v>27.45</v>
      </c>
      <c r="H114" s="15"/>
      <c r="I114" s="15"/>
      <c r="J114" s="15"/>
      <c r="K114" s="16">
        <f t="shared" si="13"/>
        <v>27.45</v>
      </c>
      <c r="L114" s="27">
        <v>0</v>
      </c>
      <c r="M114" s="16">
        <f>K114+K115</f>
        <v>34.45</v>
      </c>
      <c r="N114" s="11">
        <v>34.45</v>
      </c>
      <c r="O114" s="11" t="s">
        <v>28</v>
      </c>
      <c r="P114" s="28"/>
      <c r="Q114" s="26"/>
      <c r="R114" s="10" t="s">
        <v>423</v>
      </c>
      <c r="S114" s="10"/>
      <c r="T114" s="11" t="s">
        <v>169</v>
      </c>
    </row>
    <row r="115" s="2" customFormat="1" ht="30" customHeight="1" spans="1:20">
      <c r="A115" s="10">
        <v>111</v>
      </c>
      <c r="B115" s="10"/>
      <c r="C115" s="12"/>
      <c r="D115" s="11" t="s">
        <v>34</v>
      </c>
      <c r="E115" s="11" t="s">
        <v>35</v>
      </c>
      <c r="F115" s="39" t="s">
        <v>425</v>
      </c>
      <c r="G115" s="10">
        <v>7</v>
      </c>
      <c r="H115" s="40"/>
      <c r="I115" s="40"/>
      <c r="J115" s="40"/>
      <c r="K115" s="16">
        <f t="shared" si="13"/>
        <v>7</v>
      </c>
      <c r="L115" s="10">
        <v>0</v>
      </c>
      <c r="M115" s="16"/>
      <c r="N115" s="11"/>
      <c r="O115" s="11" t="s">
        <v>28</v>
      </c>
      <c r="P115" s="45"/>
      <c r="Q115" s="45"/>
      <c r="R115" s="40"/>
      <c r="S115" s="40"/>
      <c r="T115" s="11"/>
    </row>
    <row r="116" ht="54" customHeight="1" spans="13:13">
      <c r="M116" s="5" t="s">
        <v>426</v>
      </c>
    </row>
    <row r="117" ht="54" customHeight="1"/>
  </sheetData>
  <autoFilter xmlns:etc="http://www.wps.cn/officeDocument/2017/etCustomData" ref="A3:V116" etc:filterBottomFollowUsedRange="0">
    <extLst/>
  </autoFilter>
  <mergeCells count="176">
    <mergeCell ref="A1:T1"/>
    <mergeCell ref="H2:L2"/>
    <mergeCell ref="B4:E4"/>
    <mergeCell ref="A2:A3"/>
    <mergeCell ref="B2:B3"/>
    <mergeCell ref="B5:B7"/>
    <mergeCell ref="B8:B10"/>
    <mergeCell ref="B11:B14"/>
    <mergeCell ref="B15:B16"/>
    <mergeCell ref="B17:B21"/>
    <mergeCell ref="B22:B27"/>
    <mergeCell ref="B28:B30"/>
    <mergeCell ref="B31:B37"/>
    <mergeCell ref="B38:B40"/>
    <mergeCell ref="B41:B45"/>
    <mergeCell ref="B46:B49"/>
    <mergeCell ref="B50:B54"/>
    <mergeCell ref="B55:B56"/>
    <mergeCell ref="B57:B66"/>
    <mergeCell ref="B67:B69"/>
    <mergeCell ref="B70:B74"/>
    <mergeCell ref="B75:B77"/>
    <mergeCell ref="B78:B86"/>
    <mergeCell ref="B87:B88"/>
    <mergeCell ref="B89:B95"/>
    <mergeCell ref="B96:B99"/>
    <mergeCell ref="B100:B101"/>
    <mergeCell ref="B102:B107"/>
    <mergeCell ref="B108:B109"/>
    <mergeCell ref="B110:B113"/>
    <mergeCell ref="B114:B115"/>
    <mergeCell ref="C2:C3"/>
    <mergeCell ref="C11:C13"/>
    <mergeCell ref="C18:C21"/>
    <mergeCell ref="C22:C23"/>
    <mergeCell ref="C24:C25"/>
    <mergeCell ref="C26:C27"/>
    <mergeCell ref="C31:C32"/>
    <mergeCell ref="C35:C37"/>
    <mergeCell ref="C39:C40"/>
    <mergeCell ref="C41:C42"/>
    <mergeCell ref="C43:C44"/>
    <mergeCell ref="C46:C47"/>
    <mergeCell ref="C48:C49"/>
    <mergeCell ref="C50:C51"/>
    <mergeCell ref="C52:C54"/>
    <mergeCell ref="C57:C60"/>
    <mergeCell ref="C61:C64"/>
    <mergeCell ref="C65:C66"/>
    <mergeCell ref="C70:C72"/>
    <mergeCell ref="C73:C74"/>
    <mergeCell ref="C75:C76"/>
    <mergeCell ref="C79:C82"/>
    <mergeCell ref="C84:C86"/>
    <mergeCell ref="C87:C88"/>
    <mergeCell ref="C89:C90"/>
    <mergeCell ref="C91:C92"/>
    <mergeCell ref="C93:C95"/>
    <mergeCell ref="C96:C99"/>
    <mergeCell ref="C102:C103"/>
    <mergeCell ref="C105:C107"/>
    <mergeCell ref="C108:C109"/>
    <mergeCell ref="C110:C113"/>
    <mergeCell ref="C114:C115"/>
    <mergeCell ref="D2:D3"/>
    <mergeCell ref="D41:D42"/>
    <mergeCell ref="E2:E3"/>
    <mergeCell ref="E41:E42"/>
    <mergeCell ref="F2:F3"/>
    <mergeCell ref="G2:G3"/>
    <mergeCell ref="M2:M3"/>
    <mergeCell ref="M11:M13"/>
    <mergeCell ref="M18:M21"/>
    <mergeCell ref="M22:M23"/>
    <mergeCell ref="M24:M25"/>
    <mergeCell ref="M26:M27"/>
    <mergeCell ref="M31:M32"/>
    <mergeCell ref="M35:M37"/>
    <mergeCell ref="M39:M40"/>
    <mergeCell ref="M41:M42"/>
    <mergeCell ref="M43:M44"/>
    <mergeCell ref="M46:M47"/>
    <mergeCell ref="M48:M49"/>
    <mergeCell ref="M50:M51"/>
    <mergeCell ref="M52:M54"/>
    <mergeCell ref="M57:M60"/>
    <mergeCell ref="M61:M64"/>
    <mergeCell ref="M65:M66"/>
    <mergeCell ref="M70:M72"/>
    <mergeCell ref="M73:M74"/>
    <mergeCell ref="M75:M76"/>
    <mergeCell ref="M79:M82"/>
    <mergeCell ref="M84:M86"/>
    <mergeCell ref="M87:M88"/>
    <mergeCell ref="M89:M90"/>
    <mergeCell ref="M91:M92"/>
    <mergeCell ref="M93:M95"/>
    <mergeCell ref="M96:M97"/>
    <mergeCell ref="M98:M99"/>
    <mergeCell ref="M102:M103"/>
    <mergeCell ref="M105:M107"/>
    <mergeCell ref="M108:M109"/>
    <mergeCell ref="M110:M113"/>
    <mergeCell ref="M114:M115"/>
    <mergeCell ref="N2:N3"/>
    <mergeCell ref="N5:N7"/>
    <mergeCell ref="N8:N10"/>
    <mergeCell ref="N11:N14"/>
    <mergeCell ref="N15:N16"/>
    <mergeCell ref="N17:N21"/>
    <mergeCell ref="N22:N25"/>
    <mergeCell ref="N26:N27"/>
    <mergeCell ref="N28:N30"/>
    <mergeCell ref="N31:N34"/>
    <mergeCell ref="N35:N37"/>
    <mergeCell ref="N38:N40"/>
    <mergeCell ref="N41:N45"/>
    <mergeCell ref="N46:N49"/>
    <mergeCell ref="N50:N51"/>
    <mergeCell ref="N52:N54"/>
    <mergeCell ref="N55:N56"/>
    <mergeCell ref="N57:N66"/>
    <mergeCell ref="N67:N69"/>
    <mergeCell ref="N70:N71"/>
    <mergeCell ref="N72:N74"/>
    <mergeCell ref="N75:N77"/>
    <mergeCell ref="N78:N86"/>
    <mergeCell ref="N87:N88"/>
    <mergeCell ref="N89:N95"/>
    <mergeCell ref="N96:N97"/>
    <mergeCell ref="N98:N99"/>
    <mergeCell ref="N100:N101"/>
    <mergeCell ref="N102:N103"/>
    <mergeCell ref="N104:N107"/>
    <mergeCell ref="N108:N109"/>
    <mergeCell ref="N110:N113"/>
    <mergeCell ref="N114:N115"/>
    <mergeCell ref="O2:O3"/>
    <mergeCell ref="P2:P3"/>
    <mergeCell ref="Q2:Q3"/>
    <mergeCell ref="R2:R3"/>
    <mergeCell ref="S2:S3"/>
    <mergeCell ref="T2:T3"/>
    <mergeCell ref="T11:T13"/>
    <mergeCell ref="T18:T21"/>
    <mergeCell ref="T22:T23"/>
    <mergeCell ref="T24:T25"/>
    <mergeCell ref="T26:T27"/>
    <mergeCell ref="T31:T32"/>
    <mergeCell ref="T35:T37"/>
    <mergeCell ref="T39:T40"/>
    <mergeCell ref="T41:T42"/>
    <mergeCell ref="T43:T44"/>
    <mergeCell ref="T46:T47"/>
    <mergeCell ref="T48:T49"/>
    <mergeCell ref="T50:T51"/>
    <mergeCell ref="T52:T54"/>
    <mergeCell ref="T57:T60"/>
    <mergeCell ref="T61:T64"/>
    <mergeCell ref="T65:T66"/>
    <mergeCell ref="T70:T72"/>
    <mergeCell ref="T73:T74"/>
    <mergeCell ref="T75:T76"/>
    <mergeCell ref="T79:T82"/>
    <mergeCell ref="T84:T86"/>
    <mergeCell ref="T87:T88"/>
    <mergeCell ref="T89:T90"/>
    <mergeCell ref="T91:T92"/>
    <mergeCell ref="T93:T95"/>
    <mergeCell ref="T96:T97"/>
    <mergeCell ref="T98:T99"/>
    <mergeCell ref="T102:T103"/>
    <mergeCell ref="T105:T107"/>
    <mergeCell ref="T108:T109"/>
    <mergeCell ref="T110:T113"/>
    <mergeCell ref="T114:T115"/>
  </mergeCells>
  <printOptions horizontalCentered="1"/>
  <pageMargins left="0.590277777777778" right="0.590277777777778" top="0.786805555555556" bottom="0.590277777777778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xyj</dc:creator>
  <cp:lastModifiedBy>Administrator</cp:lastModifiedBy>
  <dcterms:created xsi:type="dcterms:W3CDTF">2025-02-27T08:02:00Z</dcterms:created>
  <dcterms:modified xsi:type="dcterms:W3CDTF">2025-03-27T03:09:05Z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F123518796E14C4F9018A34B177C9882_13</vt:lpwstr>
  </property>
  <property fmtid="{D5CDD505-2E9C-101B-9397-08002B2CF9AE}" pid="3" name="KSOProductBuildVer">
    <vt:lpwstr>2052-12.1.0.20305</vt:lpwstr>
  </property>
</Properties>
</file>